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contigo\"/>
    </mc:Choice>
  </mc:AlternateContent>
  <xr:revisionPtr revIDLastSave="0" documentId="13_ncr:1_{C5C3FC64-9877-47F5-84EB-0788B174385D}" xr6:coauthVersionLast="47" xr6:coauthVersionMax="47" xr10:uidLastSave="{00000000-0000-0000-0000-000000000000}"/>
  <bookViews>
    <workbookView xWindow="-120" yWindow="-120" windowWidth="29040" windowHeight="15840" xr2:uid="{BA236B58-B8D5-42E9-B27E-CD563AE781CC}"/>
  </bookViews>
  <sheets>
    <sheet name="DI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4" i="1" l="1"/>
  <c r="M253" i="1"/>
  <c r="M221" i="1"/>
  <c r="M209" i="1"/>
  <c r="M201" i="1"/>
  <c r="J201" i="1"/>
  <c r="M184" i="1"/>
  <c r="O174" i="1"/>
  <c r="N165" i="1"/>
  <c r="N154" i="1"/>
  <c r="N122" i="1"/>
  <c r="M110" i="1"/>
  <c r="J110" i="1"/>
  <c r="N91" i="1"/>
  <c r="K91" i="1"/>
  <c r="N89" i="1"/>
  <c r="N92" i="1" s="1"/>
  <c r="K89" i="1"/>
  <c r="K92" i="1" s="1"/>
  <c r="N86" i="1"/>
  <c r="K86" i="1"/>
  <c r="O74" i="1"/>
  <c r="L74" i="1"/>
  <c r="I48" i="1"/>
  <c r="I49" i="1" s="1"/>
  <c r="L47" i="1" s="1"/>
  <c r="N42" i="1"/>
  <c r="K42" i="1"/>
  <c r="L31" i="1"/>
  <c r="L22" i="1"/>
  <c r="L24" i="1" s="1"/>
  <c r="N15" i="1"/>
  <c r="K15" i="1"/>
  <c r="L48" i="1" l="1"/>
  <c r="L49" i="1" s="1"/>
</calcChain>
</file>

<file path=xl/sharedStrings.xml><?xml version="1.0" encoding="utf-8"?>
<sst xmlns="http://schemas.openxmlformats.org/spreadsheetml/2006/main" count="276" uniqueCount="237">
  <si>
    <t>AL 31 DE DICIEMBRE DE 2023</t>
  </si>
  <si>
    <t>a) NOTAS DE DESGLOSE</t>
  </si>
  <si>
    <r>
      <t xml:space="preserve">I)     </t>
    </r>
    <r>
      <rPr>
        <b/>
        <sz val="7"/>
        <rFont val="Times New Roman"/>
        <family val="1"/>
      </rPr>
      <t/>
    </r>
  </si>
  <si>
    <t>NOTAS AL ESTADO DE SITUACIÓN FINANCIERA</t>
  </si>
  <si>
    <t>Activo</t>
  </si>
  <si>
    <t>·</t>
  </si>
  <si>
    <t>Efectivo y Equivalentes. Representa el monto en dinero propiedad del Instituto, mismo que se encuentra a su cuidado y administración. Refleja los pendientes de depósito por las ventas en efectivo de la tienda y fondo revolvente de la Institución para gastos emergente</t>
  </si>
  <si>
    <t>A continuación se relacionan las cuentas que integran el rubro de efectivo y equivalentes:</t>
  </si>
  <si>
    <t>Concepto</t>
  </si>
  <si>
    <t>BANCOS/TESORERÍA</t>
  </si>
  <si>
    <t>INVERSIONES TEMPORALES (HASTA 3 MESES)</t>
  </si>
  <si>
    <t>FONDOS CON AFECTACIÓN ESPECÍFICA</t>
  </si>
  <si>
    <t>OTROS EFECTIVOS Y EQUIVALENTES</t>
  </si>
  <si>
    <t>Suma</t>
  </si>
  <si>
    <t>Bancos/Tesorería. Refleja el monto de efectivo disponible en la institución bancaria propiedad del Instituto. Las cuentas bancarias a nombre de Casa de las Artesanías del Estado de Michoacán de Ocampo se encuentran depuradas.
Otros efectivos y equivalentes. Recursos monetarios en posesión del Instituto para sufragar gastos operativos emergentes no programados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</si>
  <si>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</si>
  <si>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t>Banco</t>
  </si>
  <si>
    <t>Importe</t>
  </si>
  <si>
    <t>BANCO BBVA BANCOMER</t>
  </si>
  <si>
    <t>Inversiones Temporales</t>
  </si>
  <si>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</si>
  <si>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BBVA BANCOMER</t>
  </si>
  <si>
    <t>Fondos con Afectación Específica</t>
  </si>
  <si>
    <t>El Ente no cuenta con fondos de afectación especifica</t>
  </si>
  <si>
    <t>Derechos a recibir Efectivo y Equivalentes y Bienes o Servicios a Recibir</t>
  </si>
  <si>
    <t>CUENTAS POR COBRAR A CORTO PLAZO</t>
  </si>
  <si>
    <t>DEUDORES DIVERSOS POR COBRAR A CORTO PLAZO</t>
  </si>
  <si>
    <t>OTROS DERECHOS A RECIBIR EFECTIVO O EQUIVALENTES A CORTO PLAZO</t>
  </si>
  <si>
    <t>Las Cuentas por Cobrar a Corto Plazo se integran por:</t>
  </si>
  <si>
    <t>Convenio SEDECO</t>
  </si>
  <si>
    <t>Cuentas por cobrar (clientes)</t>
  </si>
  <si>
    <t>Deudores Diversos por Cobrar a Corto Plazo</t>
  </si>
  <si>
    <t>Representa el monto de los derechos de cobro a favor del ente público por gastos por comprobar, principalmente relacionados con viáticos, así como los adeudos que presentan los artesanos por concepto de materia prima otorgada en ejercicios anteriores.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</si>
  <si>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</si>
  <si>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</si>
  <si>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Bienes Disponibles para su Transformación o Consumo (inventarios)</t>
  </si>
  <si>
    <t>No aplica al Ente</t>
  </si>
  <si>
    <t>Inversiones Financieras</t>
  </si>
  <si>
    <t>Cuenta correspondientes de FODAR</t>
  </si>
  <si>
    <t>Bienes Muebles, Inmuebles e Intangibles</t>
  </si>
  <si>
    <t>Bienes Inmuebles, Infraestructura y Construcciones en Proceso</t>
  </si>
  <si>
    <t>Se integra de la siguiente manera:</t>
  </si>
  <si>
    <t>TERRENOS</t>
  </si>
  <si>
    <t>OTROS BIENES INMUEBLES</t>
  </si>
  <si>
    <t>Subtotal BIENES INMUEBLES, INFRAESTRUCTURA Y CONSTRUCCIONES EN PROCESO</t>
  </si>
  <si>
    <t>Bienes Muebles, Intangibles y Depreciaciones</t>
  </si>
  <si>
    <t>MOBILIARIO Y EQUIPO DE ADMINISTRACIÓN</t>
  </si>
  <si>
    <t xml:space="preserve">MOBILIARIO Y EQUIPO EDUCACIONAL Y RECREATIVO </t>
  </si>
  <si>
    <t>VEHÍCULOS Y EQUIPO DE TRANSPORTE</t>
  </si>
  <si>
    <t>MAQUINARIA, OTROS EQUIPOS Y HERRAMIENTAS</t>
  </si>
  <si>
    <t>COLECCIONES, OBRAS DE ARTE Y OBJETOS VALIOSOS</t>
  </si>
  <si>
    <t>Subtotal BIENES MUEBLES</t>
  </si>
  <si>
    <t>SOFTWARE</t>
  </si>
  <si>
    <t>PATENTES, MARCAS Y DERECHOS</t>
  </si>
  <si>
    <t>Subtotal ACTIVOS INTANGIBLES</t>
  </si>
  <si>
    <t>DEPRECIACIÓN ACUMULADA DE BIENES MUEBLES</t>
  </si>
  <si>
    <t>Subtotal DEPRECIACIÓN, DETERIORO Y AMORTIZACIÓN ACUMULADA DE BIENES</t>
  </si>
  <si>
    <t>Activo Diferido</t>
  </si>
  <si>
    <t>Se integras de la siguiente manera:</t>
  </si>
  <si>
    <t>ESTIMACIONES PARA CUENTAS INCOBRABLES</t>
  </si>
  <si>
    <t>ESTIMACIÓN POR DETERIORO DE INVENTARIOS</t>
  </si>
  <si>
    <t>VALORES EN GARANTÍA</t>
  </si>
  <si>
    <t>Pasivo</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</si>
  <si>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correspondiente; pasivos por obligaciones laborales, a continuación se presenta la integración del pasivo:</t>
  </si>
  <si>
    <t>PASIVO CIRCULANTE</t>
  </si>
  <si>
    <t>PASIVO NO CIRCULANTE</t>
  </si>
  <si>
    <t>Suma de Pasivo</t>
  </si>
  <si>
    <t>Pasivo Circulante</t>
  </si>
  <si>
    <t>Destacan entre las principales partidas del Pasivo Circulante las siguientes:</t>
  </si>
  <si>
    <t>PROVEEDORES POR PAGAR A CORTO PLAZO</t>
  </si>
  <si>
    <t>TRANSFERENCIAS OTORGADAS POR PAGAR A CORTO PLAZO</t>
  </si>
  <si>
    <t>RETENCIONES Y CONTRIBUCIONES POR PAGAR A CORTO PLAZO</t>
  </si>
  <si>
    <t>OTRAS CUENTAS POR PAGAR A CORTO PLAZO</t>
  </si>
  <si>
    <t>INGRESOS POR CLASIFICAR</t>
  </si>
  <si>
    <t>Suma PASIVO CIRCULANTE</t>
  </si>
  <si>
    <t>Servicios Personales por Pagar a Corto Plazo</t>
  </si>
  <si>
    <t>No existen servicios personales por pagar a corto plazo</t>
  </si>
  <si>
    <t>Retenciones por Pagar a Corto Plazo</t>
  </si>
  <si>
    <t>El importe de esta cuenta esta constituido principalmente por Retenciones de ISR por Sueldos y Salarios no depositados por la Tesorería</t>
  </si>
  <si>
    <t>Ingresos por Clasificar a Corto Plazo</t>
  </si>
  <si>
    <t>El importe corresponde a ingresos de FODAR</t>
  </si>
  <si>
    <t>Proveedores por Pagar a Corto Plazo</t>
  </si>
  <si>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</si>
  <si>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Transferencias otorgadas por pagar a corto plazo</t>
  </si>
  <si>
    <t>Se refiere a obligaciones devengadas de pago de este ejercicio fiscal y anteriores, sin embargo, se encuentran pendientes por falta de recurso presupuestal.</t>
  </si>
  <si>
    <t>Otras cuentas por pagar a corto plazo</t>
  </si>
  <si>
    <t xml:space="preserve">Representa el adeudo que tiene el Instituto del Artesano Michoacano con la Unidad de Financiamiento de FODAR, pago de artesanía en consignación, viáticos en comisiones oficiales y proveedores. </t>
  </si>
  <si>
    <t>Pasivo No Circulante</t>
  </si>
  <si>
    <t>Destacan entre las principales partidas del Pasivo No Circulante las siguientes:</t>
  </si>
  <si>
    <t>PROVISIÓN PARA CONTINGENCIAS A LARGO PLAZO</t>
  </si>
  <si>
    <t>Suma de Pasivos a Largo Plazo</t>
  </si>
  <si>
    <r>
      <t xml:space="preserve">II)    </t>
    </r>
    <r>
      <rPr>
        <b/>
        <sz val="7"/>
        <rFont val="Times New Roman"/>
        <family val="1"/>
      </rPr>
      <t/>
    </r>
  </si>
  <si>
    <t>NOTAS AL ESTADO DE ACTIVIDADES</t>
  </si>
  <si>
    <t>Ingresos de Gestión</t>
  </si>
  <si>
    <t>Ingresos por ventas y bienes de servicios</t>
  </si>
  <si>
    <t>Tranferencias, asignaciones, subsidios y otras ayudas</t>
  </si>
  <si>
    <t>Ingresos Financieros</t>
  </si>
  <si>
    <t>Otros ingresos y beneficios varios</t>
  </si>
  <si>
    <t>Total de ingresos y otros beneficios</t>
  </si>
  <si>
    <r>
      <rPr>
        <b/>
        <sz val="9"/>
        <color rgb="FF000000"/>
        <rFont val="Arial"/>
        <family val="2"/>
      </rPr>
      <t xml:space="preserve">Ingresos Financieros: </t>
    </r>
    <r>
      <rPr>
        <sz val="9"/>
        <color rgb="FF000000"/>
        <rFont val="Arial"/>
        <family val="2"/>
      </rPr>
      <t>Corresponden a los intereses de los creditos otorgados por la Unidad de Financiamiento de FODAR.</t>
    </r>
  </si>
  <si>
    <t xml:space="preserve">Ingreso generado por venta de bienes en comodato </t>
  </si>
  <si>
    <t>Ingreso generado por venta de bienes en el concurso de Domingo de Ramos</t>
  </si>
  <si>
    <t>Ingreso generado por venta de bienes en el concurso de Alfareria en Morelia</t>
  </si>
  <si>
    <t>Ingreso generado por venta de bienes en el concurso de Noche de Muertos</t>
  </si>
  <si>
    <t xml:space="preserve">Ingreso generado por venta de bienes en el concurso de Gran Premio Nacional </t>
  </si>
  <si>
    <t>TOTAL</t>
  </si>
  <si>
    <t>Gastos y Otras Pérdidas:</t>
  </si>
  <si>
    <t>GASTOS DE FUNCIONAMIENTO</t>
  </si>
  <si>
    <t>TRANSFERENCIAS, ASIGNACIONES, SUBSIDIOS Y OTRAS AYUDAS</t>
  </si>
  <si>
    <t>INTERESES, COMISIONES Y OTROS GASTOS DE LA DEUDA PÚBLICA</t>
  </si>
  <si>
    <t>OTROS GASTOS Y PÉRDIDAS EXTRAORDINARIAS</t>
  </si>
  <si>
    <t>Suma de GASTOS Y OTRAS PÉRDIDAS</t>
  </si>
  <si>
    <t xml:space="preserve">III)   </t>
  </si>
  <si>
    <t>NOTAS AL ESTADO DE VARIACIÓN EN LA HACIENDA PÚBLICA</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</si>
  <si>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</si>
  <si>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 En el renglón de Hacienda Pública/patrimonio generado, existe un patrimonio del ejercicio por $4,550,998.83</t>
  </si>
  <si>
    <t xml:space="preserve">IV)   </t>
  </si>
  <si>
    <t>NOTAS AL ESTADO DE FLUJOS DE EFECTIVO</t>
  </si>
  <si>
    <t>Efectivo y equivalentes</t>
  </si>
  <si>
    <t>1.</t>
  </si>
  <si>
    <t>El análisis de los saldos inicial y final que figuran en la última parte del Estado de Flujo de Efectivo en la cuenta de efectivo y equivalentes es como sigue:</t>
  </si>
  <si>
    <t>BANCOS/DEPENDENCIAS Y OTROS</t>
  </si>
  <si>
    <t>DEPÓSITOS DE FONDOS DE TERCEROS EN GARANTÍA Y/O ADMINISTRACIÓN</t>
  </si>
  <si>
    <t>Total de EFECTIVO Y EQUIVALENTES</t>
  </si>
  <si>
    <t xml:space="preserve">V) </t>
  </si>
  <si>
    <t>CONCILIACIÓN ENTRE LOS INGRESOS PRESUPUESTARIOS Y CONTABLES, ASÍ COMO ENTRE LOS EGRESOS PRESUPUESTARIOS Y LOS GASTOS CONTABLES</t>
  </si>
  <si>
    <t>TOTAL DE INGRESOS PRESUPUESTARIOS</t>
  </si>
  <si>
    <t xml:space="preserve">MÁS INGRESOS CONTABLES NO PRESUPUESTARIOS </t>
  </si>
  <si>
    <t xml:space="preserve">2.1 Ingresos Financieros </t>
  </si>
  <si>
    <t xml:space="preserve">MENOS INGRESOS PRESUPUESTARIOS NO CONTABLES </t>
  </si>
  <si>
    <t>TOTAL DE INGRESOS CONTABLES</t>
  </si>
  <si>
    <t>TOTAL DE EGRESOS PRESUPUESTARIOS</t>
  </si>
  <si>
    <t xml:space="preserve">MENOS EGRESOS PRESUPUESTARIOS  NO CONTABLES </t>
  </si>
  <si>
    <t>2.2 Materiales y Suministros</t>
  </si>
  <si>
    <t>2.3 Mobiliario y Equipo de Administración</t>
  </si>
  <si>
    <t xml:space="preserve">2.4 Mobiliario y Equipo Educacional Recreativo </t>
  </si>
  <si>
    <t>2.6 Vehiculos y Equipo de Transporte</t>
  </si>
  <si>
    <t xml:space="preserve">2.8 Maquinaria, Otros Equipos y Herramientas </t>
  </si>
  <si>
    <t>MÁS GASTOS CONTABLES NO PRESUPUESTARIOS</t>
  </si>
  <si>
    <t>3.2 Privisiones</t>
  </si>
  <si>
    <t>3.6 Materiales y Suministros (Consumos)</t>
  </si>
  <si>
    <t>b) NOTAS DE MEMORIA (CUENTAS DE ORDEN)</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</si>
  <si>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</si>
  <si>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Las cuentas que se manejan para efectos de estas Notas son las siguientes:</t>
  </si>
  <si>
    <t>Cuentas de Orden Contables y Presupuestarias:</t>
  </si>
  <si>
    <t>Contables:</t>
  </si>
  <si>
    <t>Valores Monto total de los contratos vigentes de piezas artesanales que son entregadas al Instituto por los artesanos, con la finalidad de su comercialización</t>
  </si>
  <si>
    <t xml:space="preserve">Emisión de obligaciones valor monetario de instrumentos emitidos por el Instituto para obtener recursos a largo plazo </t>
  </si>
  <si>
    <t>Avales y garantías  son instrumentos mediante los cuales el Instituto responde, como garante, de los compromisos comerciales o financieros adquiridos por un cliente</t>
  </si>
  <si>
    <t>Juicios</t>
  </si>
  <si>
    <t xml:space="preserve">Contratos para Inversión Mediante Proyectos para Prestación de Servicios (PPS) y Similares </t>
  </si>
  <si>
    <t>Bienes concesionados o en comodato indica el otorgamiento del derecho de explotación, por un período determinado, de bienes propiedad del Instituto</t>
  </si>
  <si>
    <t>VALORES</t>
  </si>
  <si>
    <t>EMISIÓN DE OBLIGACIONES</t>
  </si>
  <si>
    <t>AVALES Y GARANTÍAS</t>
  </si>
  <si>
    <t>JUICIOS</t>
  </si>
  <si>
    <t>INVERSIÓN MEDIANTE PROYECTOS PARA PRESTACIÓN DE SERVICIOS (PPS) Y SIMILARES</t>
  </si>
  <si>
    <t>BIENES EN CONCESIONADOS O EN COMODATO</t>
  </si>
  <si>
    <t>Suma CUENTAS DE ORDEN CONTABLES</t>
  </si>
  <si>
    <r>
      <rPr>
        <i/>
        <sz val="9"/>
        <rFont val="Arial"/>
        <family val="2"/>
      </rPr>
      <t xml:space="preserve">Presupuestarias: </t>
    </r>
    <r>
      <rPr>
        <sz val="9"/>
        <rFont val="Arial"/>
        <family val="2"/>
      </rPr>
      <t/>
    </r>
  </si>
  <si>
    <t>Cuentas de ingresos Monto de las operaciones de venta y depósitos de la Tesorería derivado del Presupuesto de Egresos</t>
  </si>
  <si>
    <t xml:space="preserve">                                                                                                                                                                                                                                                                                                                                                                                                                                                                                                                                                                                                   </t>
  </si>
  <si>
    <t>Cuentas de egresos Monto del presupuesto ejecutado</t>
  </si>
  <si>
    <t xml:space="preserve">LEY DE INGRESOS </t>
  </si>
  <si>
    <t>LEY DE INGRESOS ESTIMADA</t>
  </si>
  <si>
    <t>MODIFICACIONES A LA LEY DE INGRESOS ESTIMADA</t>
  </si>
  <si>
    <t>LEY DE INGRESOS DEVENGADA</t>
  </si>
  <si>
    <t>LEY DE INGRESOS RECAUDADA</t>
  </si>
  <si>
    <t xml:space="preserve">PRESUPUESTO DE EGRESOS </t>
  </si>
  <si>
    <t xml:space="preserve">PRESUPUESTO DE EGRESOS APROBADO </t>
  </si>
  <si>
    <t>MODIFICACIONES AL PRESUPUESTO DE EGRESOS</t>
  </si>
  <si>
    <t>PRESUPUESTO DE EGRESOS COMPROMETIDO</t>
  </si>
  <si>
    <t>PRESUPUESTO DE EGRESOS DEVENGADO</t>
  </si>
  <si>
    <t>PRESUPUESTO DE EGRESOS EJERCIDO</t>
  </si>
  <si>
    <t>PRESUPUESTO DE EGRESOS PAGADO</t>
  </si>
  <si>
    <t>b) NOTAS DE GESTIÓN ADMINISTRATIVA</t>
  </si>
  <si>
    <t xml:space="preserve"> Introducción</t>
  </si>
  <si>
    <t>Los  Estados  Financieros  del Instituto del Artesano Michoacano,  proveen  de  información  financiera  a  los  principales usuarios de la misma e instancias fiscalizadoras. 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 De esta manera, se informa y explica la respuesta del gobierno a las condiciones relacionadas con la información financiera de cada período de gestión; además, de exponer aquellas políticas que podrían afectar la toma de decisiones en períodos posteriores.</t>
  </si>
  <si>
    <t xml:space="preserve">2.     </t>
  </si>
  <si>
    <t>Panorama Económico y Financiero</t>
  </si>
  <si>
    <t>El Instituto del Artesano Michoacano tiene como propósito es el de diseñar, evaluar, administrar y promover acciones que tengan por objeto fortalecer e impulsar la actividad artesanal, al interior de la Entidad y fuera de la misma</t>
  </si>
  <si>
    <t xml:space="preserve">3.     </t>
  </si>
  <si>
    <t>Autorización e Historia</t>
  </si>
  <si>
    <t>El Instituto del Artesano Michoacano es un organismo público descentralizado del gobierno del Estado, con personalidad jurídica y patrimonio propios, creado por  Decreto publicado en el Periódico Oficial del Gobierno del Estado de Michoacán de Ocampo, el día  21 veintiuno de mayo del 2015 dos mil quince, bajo el  número 492, Novena Sección, Tomo CLXII.</t>
  </si>
  <si>
    <t xml:space="preserve">4.     </t>
  </si>
  <si>
    <t>Organización y Objeto Social</t>
  </si>
  <si>
    <t>Impulsar la investigación y adopción de nuevas técnicas y diseños relacionados con la producción artesanal, preservando la autenticidad y calidad de las artesanías michoacanas</t>
  </si>
  <si>
    <t>5.</t>
  </si>
  <si>
    <t>Bases de Preparación de los Estados Financieros</t>
  </si>
  <si>
    <t>Para el ejercicio del Presupuesto de Egresos, el Instituto del Artesano Michoacano se apega a las disposiciones establecidas en la LEY DE PLANEACION HACENDARIA, PRESUPUESTO, GASTO PUBLICO Y CONTABILIDAD GUBERNAMENTAL DEL ESTADO DE MICHOACAN</t>
  </si>
  <si>
    <t>6.</t>
  </si>
  <si>
    <t>Políticas de Contabilidad Significativas</t>
  </si>
  <si>
    <t>Sustancia Económica: Es el reconocimiento contable de las transacciones, transformaciones internas y otros eventos, que afectan económicamente al ente público y delimitan la operación del Sistema de Contabilidad Gubernamental (SCG).</t>
  </si>
  <si>
    <t>Revelación Suficiente: Los estados y la información financiera deben mostrar amplia y claramente la situación financiera y los resultados del ente público.</t>
  </si>
  <si>
    <t>Importancia Relativa: La información debe mostrar los aspectos importantes de la entidad que fueron reconocidos contablemente</t>
  </si>
  <si>
    <t xml:space="preserve">Registro e Integración Presupuestaria: La información presupuestaria de los entes públicos se integra en la contabilidad en los mismos términos que se presentan en la Ley de Ingresos y en el Decreto del Presupuesto de Egresos, de acuerdo a la naturaleza económica que le corresponda.
El registro presupuestario del ingreso y del egreso en los entes públicos se debe reflejar en la contabilidad, considerando sus efectos patrimoniales y su vinculación con las etapas presupuestarias correspondientes.
</t>
  </si>
  <si>
    <t>Devengo Contable: Los registros contables de los entes públicos se llevarán con base acumulativa. El ingreso devengado, es el momento contable que se realiza cuando existe jurídicamente el derecho de cobro de impuestos, derechos, productos,  echamientos y otros ingresos por parte de los entes públicos. El gasto devengado, es el momento contable que refleja el reconocimiento de una obligación de pago a favor de terceros por la recepción de conformidad de bienes, servicios y obra pública contratados; así como de las obligaciones que derivan de tratados, leyes, decretos, resoluciones y sentencias definitivas.</t>
  </si>
  <si>
    <t>Consistencia: Ante la existencia de operaciones similares en un ente público, debe corresponder un mismo tratamiento contable, el cual debe permanecer a través del tiempo, en tanto no cambie la esencia económica de las operaciones.</t>
  </si>
  <si>
    <t xml:space="preserve">7.     </t>
  </si>
  <si>
    <t>Posición en Moneda Extranjera y Protección por Riesgo Cambiario</t>
  </si>
  <si>
    <t>No contamos con registros en moneda extrajera</t>
  </si>
  <si>
    <t xml:space="preserve">8. </t>
  </si>
  <si>
    <t>Reporte Analítico del Activo</t>
  </si>
  <si>
    <t xml:space="preserve">9.     </t>
  </si>
  <si>
    <t>Fideicomisos, Mandatos y Análogos</t>
  </si>
  <si>
    <t>No se cuenta con Fideicomisos, Mandatos y Análogos</t>
  </si>
  <si>
    <t xml:space="preserve">10.   </t>
  </si>
  <si>
    <t>Reporte de la Recaudación</t>
  </si>
  <si>
    <t>Devengado</t>
  </si>
  <si>
    <t>INGRESOS POR VENTA DE BIENES Y PRESTACIÓN DE SERVICIOS</t>
  </si>
  <si>
    <t>TRANSFERENCIAS, ASIGANCIONES, SUBSIDIOS Y SUBVENCIONES</t>
  </si>
  <si>
    <t xml:space="preserve">11.   </t>
  </si>
  <si>
    <t>Información sobre la Deuda y el Reporte Analítico de la Deuda</t>
  </si>
  <si>
    <t>No se tiene Duda Pública por lo que solo se reportan Otros Pasivos</t>
  </si>
  <si>
    <t>TOTAL DE OTROS PASIVOS</t>
  </si>
  <si>
    <t xml:space="preserve">12. </t>
  </si>
  <si>
    <t>Calificaciones otorgadas</t>
  </si>
  <si>
    <t>El Ente no ha realizado ningun proceso de Calificación</t>
  </si>
  <si>
    <t xml:space="preserve">13.   </t>
  </si>
  <si>
    <t>Proceso de Mejora</t>
  </si>
  <si>
    <t>Elaborar manuales y procedimientos para efectos de normar el control interno</t>
  </si>
  <si>
    <t xml:space="preserve">Procedimientos para efectos de determinar le flujo de la documentación, en cada una de las areas </t>
  </si>
  <si>
    <t xml:space="preserve">Establecer politicas y lineamientos para la aplicación de descuentos en mercancia </t>
  </si>
  <si>
    <t xml:space="preserve">Mesas de trabajo para la coordinación institucional </t>
  </si>
  <si>
    <t xml:space="preserve">14.   </t>
  </si>
  <si>
    <t>Información por Segmentos</t>
  </si>
  <si>
    <t xml:space="preserve">Concideramos que no es necesario presentar información financiera adicional segmentada. </t>
  </si>
  <si>
    <t xml:space="preserve">15.   </t>
  </si>
  <si>
    <t>Eventos Posteriores al Cierre</t>
  </si>
  <si>
    <t xml:space="preserve">El Ente no realiza eventos posteriores al cierre anual </t>
  </si>
  <si>
    <t xml:space="preserve">16.   </t>
  </si>
  <si>
    <t>Partes Relacionadas</t>
  </si>
  <si>
    <t xml:space="preserve">No existen partes relacionadas que influyan en la toma de decisiones </t>
  </si>
  <si>
    <t xml:space="preserve">17.   </t>
  </si>
  <si>
    <t>Responsabilidad Sobre la Presentación Razonable de la Información Contable</t>
  </si>
  <si>
    <t>Bajo protesta de decir verdad, declaramos que los estados financieros y sus notas, son razonablemente correctos y son responsabilidad del emisor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</si>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</sst>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 #,###,###.00"/>
    <numFmt numFmtId="165" formatCode="&quot;$&quot;#,##0.00"/>
  </numFmts>
  <fonts count="19" x14ac:knownFonts="1">
    <font>
      <sz val="10"/>
      <color rgb="FF000000"/>
      <name val="Times New Roman"/>
      <family val="1"/>
    </font>
    <font>
      <sz val="10"/>
      <color rgb="FF000000"/>
      <name val="Times New Roman"/>
      <family val="1"/>
    </font>
    <font>
      <b/>
      <sz val="10"/>
      <color rgb="FF000000"/>
      <name val="Arial"/>
      <family val="2"/>
    </font>
    <font>
      <sz val="10"/>
      <color rgb="FF000000"/>
      <name val="Arial"/>
      <family val="2"/>
    </font>
    <font>
      <b/>
      <sz val="9"/>
      <name val="Arial"/>
      <family val="2"/>
    </font>
    <font>
      <sz val="9"/>
      <color rgb="FF000000"/>
      <name val="Arial"/>
      <family val="2"/>
    </font>
    <font>
      <b/>
      <sz val="7"/>
      <name val="Times New Roman"/>
      <family val="1"/>
    </font>
    <font>
      <sz val="9"/>
      <color theme="1"/>
      <name val="Symbol"/>
      <family val="1"/>
      <charset val="2"/>
    </font>
    <font>
      <sz val="9"/>
      <color theme="1"/>
      <name val="Arial"/>
      <family val="2"/>
    </font>
    <font>
      <b/>
      <sz val="9"/>
      <color theme="1"/>
      <name val="Arial"/>
      <family val="2"/>
    </font>
    <font>
      <b/>
      <i/>
      <sz val="9"/>
      <color theme="1"/>
      <name val="Arial"/>
      <family val="2"/>
    </font>
    <font>
      <sz val="9"/>
      <name val="Arial"/>
      <family val="2"/>
    </font>
    <font>
      <i/>
      <sz val="8"/>
      <color rgb="FF000000"/>
      <name val="Arial"/>
      <family val="2"/>
    </font>
    <font>
      <b/>
      <sz val="9"/>
      <color rgb="FF000000"/>
      <name val="Arial"/>
      <family val="2"/>
    </font>
    <font>
      <sz val="8"/>
      <name val="Arial"/>
      <family val="2"/>
    </font>
    <font>
      <b/>
      <i/>
      <sz val="8"/>
      <name val="Arial"/>
      <family val="2"/>
    </font>
    <font>
      <sz val="8"/>
      <color rgb="FF000000"/>
      <name val="Arial"/>
      <family val="2"/>
    </font>
    <font>
      <i/>
      <sz val="9"/>
      <name val="Arial"/>
      <family val="2"/>
    </font>
    <font>
      <i/>
      <sz val="8"/>
      <name val="Arial"/>
      <family val="2"/>
    </font>
  </fonts>
  <fills count="4">
    <fill>
      <patternFill patternType="none"/>
    </fill>
    <fill>
      <patternFill patternType="gray125"/>
    </fill>
    <fill>
      <patternFill patternType="solid">
        <fgColor theme="5" tint="-0.249977111117893"/>
        <bgColor indexed="64"/>
      </patternFill>
    </fill>
    <fill>
      <patternFill patternType="solid">
        <fgColor theme="6"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3" fillId="0" borderId="0" xfId="0" applyFont="1" applyAlignment="1">
      <alignment horizontal="left" vertical="top"/>
    </xf>
    <xf numFmtId="0" fontId="5" fillId="0" borderId="0" xfId="0" applyFont="1" applyAlignment="1">
      <alignment horizontal="left" vertical="top"/>
    </xf>
    <xf numFmtId="0" fontId="4" fillId="0" borderId="0" xfId="0" applyFont="1" applyAlignment="1">
      <alignment vertical="top"/>
    </xf>
    <xf numFmtId="0" fontId="4"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horizontal="center"/>
    </xf>
    <xf numFmtId="49" fontId="5" fillId="0" borderId="0" xfId="0" applyNumberFormat="1" applyFont="1" applyAlignment="1">
      <alignment horizontal="left" vertical="top"/>
    </xf>
    <xf numFmtId="0" fontId="8" fillId="0" borderId="0" xfId="0" applyFont="1"/>
    <xf numFmtId="0" fontId="5" fillId="0" borderId="0" xfId="0" applyFont="1" applyAlignment="1">
      <alignment vertical="top" wrapText="1"/>
    </xf>
    <xf numFmtId="0" fontId="9" fillId="0" borderId="0" xfId="0" applyFont="1"/>
    <xf numFmtId="49" fontId="9" fillId="0" borderId="0" xfId="0" applyNumberFormat="1" applyFont="1" applyAlignment="1">
      <alignment horizontal="right"/>
    </xf>
    <xf numFmtId="44" fontId="9" fillId="0" borderId="0" xfId="1" applyFont="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44" fontId="9" fillId="0" borderId="0" xfId="1" applyFont="1"/>
    <xf numFmtId="0" fontId="8" fillId="0" borderId="0" xfId="0" applyFont="1" applyAlignment="1">
      <alignment horizontal="justify" vertical="justify" wrapText="1"/>
    </xf>
    <xf numFmtId="0" fontId="8" fillId="0" borderId="0" xfId="0" applyFont="1" applyAlignment="1">
      <alignment horizontal="justify" vertical="justify"/>
    </xf>
    <xf numFmtId="0" fontId="5" fillId="0" borderId="0" xfId="0" applyFont="1" applyAlignment="1">
      <alignment vertical="top"/>
    </xf>
    <xf numFmtId="0" fontId="9" fillId="0" borderId="0" xfId="0" applyFont="1" applyAlignment="1">
      <alignment vertical="center"/>
    </xf>
    <xf numFmtId="49" fontId="8" fillId="0" borderId="0" xfId="0" applyNumberFormat="1" applyFont="1" applyAlignment="1">
      <alignment horizontal="right"/>
    </xf>
    <xf numFmtId="4" fontId="8" fillId="0" borderId="0" xfId="0" applyNumberFormat="1" applyFont="1"/>
    <xf numFmtId="44" fontId="5" fillId="0" borderId="0" xfId="0" applyNumberFormat="1" applyFont="1" applyAlignment="1">
      <alignment horizontal="left" vertical="top"/>
    </xf>
    <xf numFmtId="164" fontId="9" fillId="0" borderId="0" xfId="1" applyNumberFormat="1" applyFont="1" applyBorder="1"/>
    <xf numFmtId="44" fontId="9" fillId="0" borderId="0" xfId="1" applyFont="1" applyBorder="1"/>
    <xf numFmtId="0" fontId="4" fillId="0" borderId="0" xfId="0" applyFont="1" applyAlignment="1">
      <alignment horizontal="left"/>
    </xf>
    <xf numFmtId="0" fontId="11" fillId="0" borderId="0" xfId="0" applyFont="1" applyAlignment="1">
      <alignment horizontal="left"/>
    </xf>
    <xf numFmtId="0" fontId="5" fillId="0" borderId="0" xfId="0" applyFont="1" applyAlignment="1">
      <alignment horizontal="left"/>
    </xf>
    <xf numFmtId="0" fontId="12" fillId="0" borderId="0" xfId="0" applyFont="1" applyAlignment="1">
      <alignment horizontal="left" vertical="top"/>
    </xf>
    <xf numFmtId="165" fontId="11" fillId="0" borderId="0" xfId="0" applyNumberFormat="1" applyFont="1" applyAlignment="1">
      <alignment vertical="top" wrapText="1"/>
    </xf>
    <xf numFmtId="0" fontId="8" fillId="0" borderId="0" xfId="0" applyFont="1" applyAlignment="1">
      <alignment vertical="center"/>
    </xf>
    <xf numFmtId="49" fontId="8" fillId="0" borderId="2" xfId="0" applyNumberFormat="1" applyFont="1" applyBorder="1"/>
    <xf numFmtId="49" fontId="8" fillId="0" borderId="3" xfId="0" applyNumberFormat="1" applyFont="1" applyBorder="1"/>
    <xf numFmtId="49" fontId="8" fillId="0" borderId="4" xfId="0" applyNumberFormat="1" applyFont="1" applyBorder="1"/>
    <xf numFmtId="0" fontId="13" fillId="0" borderId="0" xfId="0" applyFont="1" applyAlignment="1">
      <alignment horizontal="left"/>
    </xf>
    <xf numFmtId="0" fontId="11" fillId="0" borderId="0" xfId="0" applyFont="1" applyAlignment="1">
      <alignment vertical="top"/>
    </xf>
    <xf numFmtId="49" fontId="13" fillId="0" borderId="0" xfId="0" applyNumberFormat="1" applyFont="1" applyAlignment="1">
      <alignment horizontal="left" vertical="top"/>
    </xf>
    <xf numFmtId="164" fontId="5" fillId="0" borderId="0" xfId="0" applyNumberFormat="1" applyFont="1" applyAlignment="1">
      <alignment horizontal="left" vertical="top"/>
    </xf>
    <xf numFmtId="0" fontId="11" fillId="0" borderId="0" xfId="0" applyFont="1" applyAlignment="1">
      <alignment horizontal="left" vertical="top"/>
    </xf>
    <xf numFmtId="49" fontId="4" fillId="0" borderId="0" xfId="0" applyNumberFormat="1" applyFont="1" applyAlignment="1">
      <alignment horizontal="left" vertical="top"/>
    </xf>
    <xf numFmtId="0" fontId="13" fillId="0" borderId="0" xfId="0" applyFont="1" applyAlignment="1">
      <alignment horizontal="left" vertical="top"/>
    </xf>
    <xf numFmtId="49" fontId="11" fillId="0" borderId="0" xfId="0" applyNumberFormat="1" applyFont="1" applyAlignment="1">
      <alignment vertical="top"/>
    </xf>
    <xf numFmtId="49" fontId="15" fillId="0" borderId="0" xfId="0" applyNumberFormat="1" applyFont="1" applyAlignment="1">
      <alignment vertical="top"/>
    </xf>
    <xf numFmtId="0" fontId="5" fillId="2" borderId="0" xfId="0" applyFont="1" applyFill="1" applyAlignment="1">
      <alignment horizontal="left" vertical="top"/>
    </xf>
    <xf numFmtId="0" fontId="5" fillId="0" borderId="0" xfId="0" applyFont="1" applyAlignment="1">
      <alignment horizontal="left" vertical="top" wrapText="1"/>
    </xf>
    <xf numFmtId="49" fontId="8" fillId="0" borderId="0" xfId="0" applyNumberFormat="1" applyFont="1"/>
    <xf numFmtId="164" fontId="8" fillId="0" borderId="0" xfId="0" applyNumberFormat="1" applyFont="1"/>
    <xf numFmtId="0" fontId="11" fillId="0" borderId="0" xfId="0" applyFont="1" applyAlignment="1">
      <alignment horizontal="justify" vertical="justify"/>
    </xf>
    <xf numFmtId="0" fontId="17" fillId="0" borderId="0" xfId="0" applyFont="1" applyAlignment="1">
      <alignment horizontal="left" vertical="top"/>
    </xf>
    <xf numFmtId="0" fontId="18" fillId="0" borderId="0" xfId="0" applyFont="1" applyAlignment="1">
      <alignment horizontal="left" vertical="top"/>
    </xf>
    <xf numFmtId="0" fontId="12" fillId="3" borderId="0" xfId="0" applyFont="1" applyFill="1" applyAlignment="1">
      <alignment horizontal="left" vertical="top"/>
    </xf>
    <xf numFmtId="0" fontId="18" fillId="3" borderId="0" xfId="0" applyFont="1" applyFill="1" applyAlignment="1">
      <alignment horizontal="left" vertical="top"/>
    </xf>
    <xf numFmtId="0" fontId="12" fillId="0" borderId="0" xfId="0" applyFont="1" applyAlignment="1">
      <alignment horizontal="left" vertical="top" wrapText="1"/>
    </xf>
    <xf numFmtId="49" fontId="11" fillId="0" borderId="0" xfId="0" applyNumberFormat="1" applyFont="1" applyAlignment="1">
      <alignment horizontal="left" vertical="top"/>
    </xf>
    <xf numFmtId="44" fontId="5" fillId="0" borderId="0" xfId="1" applyFont="1" applyAlignment="1">
      <alignment horizontal="left" vertical="top"/>
    </xf>
    <xf numFmtId="0" fontId="2" fillId="0" borderId="0" xfId="0" applyFont="1" applyAlignment="1">
      <alignment horizontal="center"/>
    </xf>
    <xf numFmtId="0" fontId="4" fillId="0" borderId="0" xfId="0" applyFont="1" applyAlignment="1">
      <alignment horizontal="center" vertical="top"/>
    </xf>
    <xf numFmtId="0" fontId="4" fillId="0" borderId="0" xfId="0" applyFont="1" applyAlignment="1">
      <alignment horizontal="center" vertical="top" wrapText="1"/>
    </xf>
    <xf numFmtId="0" fontId="9" fillId="0" borderId="1" xfId="0" applyFont="1" applyBorder="1"/>
    <xf numFmtId="0" fontId="9" fillId="0" borderId="1" xfId="0" applyFont="1" applyBorder="1" applyAlignment="1">
      <alignment horizontal="center"/>
    </xf>
    <xf numFmtId="49" fontId="8" fillId="0" borderId="1" xfId="0" applyNumberFormat="1" applyFont="1" applyBorder="1"/>
    <xf numFmtId="164" fontId="8" fillId="0" borderId="1" xfId="0" applyNumberFormat="1" applyFont="1" applyBorder="1"/>
    <xf numFmtId="2" fontId="8" fillId="0" borderId="1" xfId="0" applyNumberFormat="1" applyFont="1" applyBorder="1"/>
    <xf numFmtId="49" fontId="9" fillId="0" borderId="2" xfId="0" applyNumberFormat="1" applyFont="1" applyBorder="1" applyAlignment="1">
      <alignment horizontal="right"/>
    </xf>
    <xf numFmtId="49" fontId="9" fillId="0" borderId="3" xfId="0" applyNumberFormat="1" applyFont="1" applyBorder="1" applyAlignment="1">
      <alignment horizontal="right"/>
    </xf>
    <xf numFmtId="49" fontId="9" fillId="0" borderId="4" xfId="0" applyNumberFormat="1" applyFont="1" applyBorder="1" applyAlignment="1">
      <alignment horizontal="right"/>
    </xf>
    <xf numFmtId="44" fontId="9" fillId="0" borderId="2" xfId="1" applyFont="1" applyBorder="1" applyAlignment="1">
      <alignment horizontal="right"/>
    </xf>
    <xf numFmtId="44" fontId="9" fillId="0" borderId="3" xfId="1" applyFont="1" applyBorder="1" applyAlignment="1">
      <alignment horizontal="right"/>
    </xf>
    <xf numFmtId="44" fontId="9" fillId="0" borderId="4" xfId="1" applyFont="1" applyBorder="1" applyAlignment="1">
      <alignment horizontal="right"/>
    </xf>
    <xf numFmtId="164" fontId="9" fillId="0" borderId="1" xfId="1" applyNumberFormat="1" applyFont="1" applyBorder="1"/>
    <xf numFmtId="44" fontId="9" fillId="0" borderId="1" xfId="1" applyFont="1" applyBorder="1"/>
    <xf numFmtId="0" fontId="9" fillId="0" borderId="0" xfId="0" applyFont="1" applyAlignment="1">
      <alignment horizontal="left" vertical="top" wrapText="1"/>
    </xf>
    <xf numFmtId="0" fontId="9" fillId="0" borderId="2" xfId="0" applyFont="1" applyBorder="1" applyAlignment="1">
      <alignment horizontal="left"/>
    </xf>
    <xf numFmtId="0" fontId="9" fillId="0" borderId="3" xfId="0" applyFont="1" applyBorder="1" applyAlignment="1">
      <alignment horizontal="left"/>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49" fontId="8" fillId="0" borderId="2" xfId="0" applyNumberFormat="1" applyFont="1" applyBorder="1" applyAlignment="1">
      <alignment horizontal="left"/>
    </xf>
    <xf numFmtId="49" fontId="8" fillId="0" borderId="3" xfId="0" applyNumberFormat="1" applyFont="1" applyBorder="1" applyAlignment="1">
      <alignment horizontal="left"/>
    </xf>
    <xf numFmtId="164"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4" xfId="0" applyNumberFormat="1" applyFont="1" applyBorder="1" applyAlignment="1">
      <alignment horizontal="center"/>
    </xf>
    <xf numFmtId="0" fontId="8" fillId="0" borderId="0" xfId="0" applyFont="1" applyAlignment="1">
      <alignment horizontal="justify" vertical="justify" wrapText="1"/>
    </xf>
    <xf numFmtId="49" fontId="8" fillId="0" borderId="2" xfId="0" applyNumberFormat="1" applyFont="1" applyBorder="1"/>
    <xf numFmtId="49" fontId="8" fillId="0" borderId="3" xfId="0" applyNumberFormat="1" applyFont="1" applyBorder="1"/>
    <xf numFmtId="49" fontId="8" fillId="0" borderId="4" xfId="0" applyNumberFormat="1" applyFont="1" applyBorder="1"/>
    <xf numFmtId="164" fontId="8" fillId="0" borderId="2" xfId="0" applyNumberFormat="1" applyFont="1" applyBorder="1"/>
    <xf numFmtId="2" fontId="8" fillId="0" borderId="3" xfId="0" applyNumberFormat="1" applyFont="1" applyBorder="1"/>
    <xf numFmtId="2" fontId="8" fillId="0" borderId="4" xfId="0" applyNumberFormat="1" applyFont="1" applyBorder="1"/>
    <xf numFmtId="164" fontId="9" fillId="0" borderId="2" xfId="1" applyNumberFormat="1" applyFont="1" applyBorder="1" applyAlignment="1">
      <alignment horizontal="center"/>
    </xf>
    <xf numFmtId="44" fontId="9" fillId="0" borderId="3" xfId="1" applyFont="1" applyBorder="1" applyAlignment="1">
      <alignment horizontal="center"/>
    </xf>
    <xf numFmtId="44" fontId="9" fillId="0" borderId="4" xfId="1" applyFont="1" applyBorder="1" applyAlignment="1">
      <alignment horizontal="center"/>
    </xf>
    <xf numFmtId="49" fontId="8" fillId="0" borderId="2" xfId="0" applyNumberFormat="1" applyFont="1" applyBorder="1" applyAlignment="1">
      <alignment horizontal="left" wrapText="1"/>
    </xf>
    <xf numFmtId="49" fontId="8" fillId="0" borderId="3" xfId="0" applyNumberFormat="1" applyFont="1" applyBorder="1" applyAlignment="1">
      <alignment horizontal="left" wrapText="1"/>
    </xf>
    <xf numFmtId="49" fontId="8" fillId="0" borderId="4" xfId="0" applyNumberFormat="1" applyFont="1" applyBorder="1" applyAlignment="1">
      <alignment horizontal="left" wrapText="1"/>
    </xf>
    <xf numFmtId="9" fontId="9" fillId="0" borderId="1" xfId="2" applyFont="1" applyBorder="1"/>
    <xf numFmtId="0" fontId="8" fillId="0" borderId="0" xfId="0" applyFont="1" applyAlignment="1">
      <alignment horizontal="left" vertical="top" wrapText="1"/>
    </xf>
    <xf numFmtId="0" fontId="9" fillId="0" borderId="2" xfId="0" applyFont="1" applyBorder="1"/>
    <xf numFmtId="0" fontId="9" fillId="0" borderId="3" xfId="0" applyFont="1" applyBorder="1"/>
    <xf numFmtId="0" fontId="9" fillId="0" borderId="4" xfId="0" applyFont="1" applyBorder="1"/>
    <xf numFmtId="49" fontId="8" fillId="0" borderId="1" xfId="0" applyNumberFormat="1" applyFont="1" applyBorder="1" applyAlignment="1">
      <alignment horizontal="center"/>
    </xf>
    <xf numFmtId="4" fontId="8" fillId="0" borderId="1" xfId="0" applyNumberFormat="1" applyFont="1" applyBorder="1"/>
    <xf numFmtId="9" fontId="8" fillId="0" borderId="1" xfId="0" applyNumberFormat="1" applyFont="1" applyBorder="1"/>
    <xf numFmtId="9" fontId="8" fillId="0" borderId="3" xfId="0" applyNumberFormat="1" applyFont="1" applyBorder="1"/>
    <xf numFmtId="9" fontId="8" fillId="0" borderId="4" xfId="0" applyNumberFormat="1" applyFont="1" applyBorder="1"/>
    <xf numFmtId="49" fontId="8" fillId="0" borderId="1" xfId="0" applyNumberFormat="1" applyFont="1" applyBorder="1" applyAlignment="1">
      <alignment horizontal="center" wrapText="1"/>
    </xf>
    <xf numFmtId="49" fontId="9" fillId="0" borderId="1" xfId="0" applyNumberFormat="1" applyFont="1" applyBorder="1" applyAlignment="1">
      <alignment horizontal="right"/>
    </xf>
    <xf numFmtId="49" fontId="9" fillId="0" borderId="2" xfId="0" applyNumberFormat="1" applyFont="1" applyBorder="1" applyAlignment="1">
      <alignment horizontal="left" wrapText="1"/>
    </xf>
    <xf numFmtId="49" fontId="9" fillId="0" borderId="3" xfId="0" applyNumberFormat="1" applyFont="1" applyBorder="1" applyAlignment="1">
      <alignment horizontal="left" wrapText="1"/>
    </xf>
    <xf numFmtId="49" fontId="9" fillId="0" borderId="4" xfId="0" applyNumberFormat="1" applyFont="1" applyBorder="1" applyAlignment="1">
      <alignment horizontal="left" wrapText="1"/>
    </xf>
    <xf numFmtId="0" fontId="8" fillId="0" borderId="0" xfId="0" applyFont="1" applyAlignment="1">
      <alignment horizontal="left" vertical="justify"/>
    </xf>
    <xf numFmtId="0" fontId="8" fillId="0" borderId="0" xfId="0" applyFont="1" applyAlignment="1">
      <alignment horizontal="justify" vertical="justify"/>
    </xf>
    <xf numFmtId="0" fontId="8" fillId="0" borderId="0" xfId="0" applyFont="1" applyAlignment="1">
      <alignment horizontal="left" wrapText="1"/>
    </xf>
    <xf numFmtId="164" fontId="8" fillId="0" borderId="3" xfId="0" applyNumberFormat="1" applyFont="1" applyBorder="1"/>
    <xf numFmtId="164" fontId="8" fillId="0" borderId="4" xfId="0" applyNumberFormat="1" applyFont="1" applyBorder="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64" fontId="9" fillId="0" borderId="2" xfId="1" applyNumberFormat="1" applyFont="1" applyFill="1" applyBorder="1" applyAlignment="1">
      <alignment horizontal="center" vertical="center"/>
    </xf>
    <xf numFmtId="44" fontId="9" fillId="0" borderId="4" xfId="1" applyFont="1" applyFill="1" applyBorder="1" applyAlignment="1">
      <alignment horizontal="center" vertical="center"/>
    </xf>
    <xf numFmtId="164" fontId="9" fillId="0" borderId="2" xfId="1" applyNumberFormat="1" applyFont="1" applyBorder="1" applyAlignment="1">
      <alignment horizontal="center" vertical="center"/>
    </xf>
    <xf numFmtId="44" fontId="9" fillId="0" borderId="4" xfId="1" applyFont="1" applyBorder="1" applyAlignment="1">
      <alignment horizontal="center" vertical="center"/>
    </xf>
    <xf numFmtId="0" fontId="14" fillId="0" borderId="5" xfId="0" applyFont="1" applyBorder="1" applyAlignment="1">
      <alignment horizontal="center" vertical="center" wrapText="1"/>
    </xf>
    <xf numFmtId="49" fontId="8" fillId="0" borderId="1" xfId="0" applyNumberFormat="1" applyFont="1" applyBorder="1" applyAlignment="1">
      <alignment horizontal="left"/>
    </xf>
    <xf numFmtId="164" fontId="8" fillId="0" borderId="2" xfId="0" applyNumberFormat="1" applyFont="1" applyBorder="1" applyAlignment="1">
      <alignment horizontal="right"/>
    </xf>
    <xf numFmtId="164" fontId="8" fillId="0" borderId="3" xfId="0" applyNumberFormat="1" applyFont="1" applyBorder="1" applyAlignment="1">
      <alignment horizontal="right"/>
    </xf>
    <xf numFmtId="164" fontId="8" fillId="0" borderId="4" xfId="0" applyNumberFormat="1" applyFont="1" applyBorder="1" applyAlignment="1">
      <alignment horizontal="right"/>
    </xf>
    <xf numFmtId="0" fontId="16" fillId="0" borderId="0" xfId="0" applyFont="1" applyAlignment="1">
      <alignment horizontal="left" vertical="justify"/>
    </xf>
    <xf numFmtId="0" fontId="9" fillId="0" borderId="1" xfId="0" applyFont="1" applyBorder="1" applyAlignment="1">
      <alignment horizontal="left"/>
    </xf>
    <xf numFmtId="44" fontId="8" fillId="0" borderId="2" xfId="1" applyFont="1" applyBorder="1"/>
    <xf numFmtId="44" fontId="8" fillId="0" borderId="3" xfId="1" applyFont="1" applyBorder="1"/>
    <xf numFmtId="44" fontId="8" fillId="0" borderId="4" xfId="1" applyFont="1" applyBorder="1"/>
    <xf numFmtId="49" fontId="9" fillId="0" borderId="1" xfId="0" applyNumberFormat="1" applyFont="1" applyBorder="1" applyAlignment="1">
      <alignment horizontal="left"/>
    </xf>
    <xf numFmtId="44" fontId="9" fillId="0" borderId="2" xfId="1" applyFont="1" applyBorder="1"/>
    <xf numFmtId="44" fontId="9" fillId="0" borderId="3" xfId="1" applyFont="1" applyBorder="1"/>
    <xf numFmtId="44" fontId="9" fillId="0" borderId="4" xfId="1" applyFont="1" applyBorder="1"/>
    <xf numFmtId="0" fontId="13" fillId="0" borderId="0" xfId="0" applyFont="1" applyAlignment="1">
      <alignment horizontal="center" vertical="justify"/>
    </xf>
    <xf numFmtId="44" fontId="9" fillId="0" borderId="2" xfId="1" applyFont="1" applyFill="1" applyBorder="1"/>
    <xf numFmtId="44" fontId="9" fillId="0" borderId="3" xfId="1" applyFont="1" applyFill="1" applyBorder="1"/>
    <xf numFmtId="44" fontId="9" fillId="0" borderId="4" xfId="1" applyFont="1" applyFill="1" applyBorder="1"/>
    <xf numFmtId="49" fontId="8" fillId="0" borderId="4" xfId="0" applyNumberFormat="1" applyFont="1" applyBorder="1" applyAlignment="1">
      <alignment horizontal="left"/>
    </xf>
    <xf numFmtId="0" fontId="11" fillId="0" borderId="0" xfId="0" applyFont="1" applyAlignment="1">
      <alignment horizontal="left" vertical="justify"/>
    </xf>
    <xf numFmtId="0" fontId="18" fillId="3" borderId="0" xfId="0" applyFont="1" applyFill="1" applyAlignment="1">
      <alignment horizontal="left" vertical="top" wrapText="1"/>
    </xf>
    <xf numFmtId="0" fontId="12" fillId="3" borderId="0" xfId="0" applyFont="1" applyFill="1" applyAlignment="1">
      <alignment horizontal="left" vertical="top" wrapText="1"/>
    </xf>
    <xf numFmtId="49" fontId="8" fillId="0" borderId="2" xfId="0" applyNumberFormat="1" applyFont="1" applyBorder="1" applyAlignment="1">
      <alignment wrapText="1"/>
    </xf>
    <xf numFmtId="49" fontId="8" fillId="0" borderId="3" xfId="0" applyNumberFormat="1" applyFont="1" applyBorder="1" applyAlignment="1">
      <alignment wrapText="1"/>
    </xf>
    <xf numFmtId="49" fontId="8" fillId="0" borderId="4" xfId="0" applyNumberFormat="1" applyFont="1" applyBorder="1" applyAlignment="1">
      <alignment wrapText="1"/>
    </xf>
    <xf numFmtId="49" fontId="9" fillId="0" borderId="2" xfId="0" applyNumberFormat="1" applyFont="1" applyBorder="1" applyAlignment="1">
      <alignment horizontal="center"/>
    </xf>
    <xf numFmtId="49" fontId="9" fillId="0" borderId="3" xfId="0" applyNumberFormat="1" applyFont="1" applyBorder="1" applyAlignment="1">
      <alignment horizontal="center"/>
    </xf>
    <xf numFmtId="49" fontId="9" fillId="0" borderId="4" xfId="0" applyNumberFormat="1" applyFont="1" applyBorder="1" applyAlignment="1">
      <alignment horizontal="center"/>
    </xf>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justify" vertical="top" wrapText="1"/>
    </xf>
    <xf numFmtId="0" fontId="12" fillId="3" borderId="0" xfId="0" applyFont="1" applyFill="1" applyAlignment="1">
      <alignment horizontal="justify" vertical="justify"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306</xdr:row>
      <xdr:rowOff>152222</xdr:rowOff>
    </xdr:from>
    <xdr:to>
      <xdr:col>16</xdr:col>
      <xdr:colOff>885825</xdr:colOff>
      <xdr:row>325</xdr:row>
      <xdr:rowOff>0</xdr:rowOff>
    </xdr:to>
    <xdr:pic>
      <xdr:nvPicPr>
        <xdr:cNvPr id="2" name="Imagen 1">
          <a:extLst>
            <a:ext uri="{FF2B5EF4-FFF2-40B4-BE49-F238E27FC236}">
              <a16:creationId xmlns:a16="http://schemas.microsoft.com/office/drawing/2014/main" id="{2AE7656E-7289-45A5-89FB-2797E6D80902}"/>
            </a:ext>
          </a:extLst>
        </xdr:cNvPr>
        <xdr:cNvPicPr>
          <a:picLocks noChangeAspect="1"/>
        </xdr:cNvPicPr>
      </xdr:nvPicPr>
      <xdr:blipFill>
        <a:blip xmlns:r="http://schemas.openxmlformats.org/officeDocument/2006/relationships" r:embed="rId1"/>
        <a:stretch>
          <a:fillRect/>
        </a:stretch>
      </xdr:blipFill>
      <xdr:spPr>
        <a:xfrm>
          <a:off x="790575" y="49729847"/>
          <a:ext cx="8039100" cy="27433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AD354-CF14-4357-8205-E4C490F0CB57}">
  <sheetPr>
    <pageSetUpPr fitToPage="1"/>
  </sheetPr>
  <dimension ref="A1:AC355"/>
  <sheetViews>
    <sheetView tabSelected="1" zoomScaleNormal="100" workbookViewId="0">
      <selection activeCell="J201" sqref="J201:L201"/>
    </sheetView>
  </sheetViews>
  <sheetFormatPr baseColWidth="10" defaultColWidth="9.33203125" defaultRowHeight="12" customHeight="1" x14ac:dyDescent="0.2"/>
  <cols>
    <col min="1" max="1" width="9.33203125" style="2"/>
    <col min="2" max="3" width="4.1640625" style="2" customWidth="1"/>
    <col min="4" max="4" width="6.33203125" style="2" customWidth="1"/>
    <col min="5" max="5" width="9.1640625" style="2" customWidth="1"/>
    <col min="6" max="6" width="10.5" style="2" customWidth="1"/>
    <col min="7" max="7" width="11.33203125" style="2" customWidth="1"/>
    <col min="8" max="9" width="9.1640625" style="2" customWidth="1"/>
    <col min="10" max="10" width="9.5" style="2" customWidth="1"/>
    <col min="11" max="11" width="9.1640625" style="2" customWidth="1"/>
    <col min="12" max="12" width="10.33203125" style="2" customWidth="1"/>
    <col min="13" max="16" width="9.1640625" style="2" customWidth="1"/>
    <col min="17" max="19" width="15.6640625" style="2" bestFit="1" customWidth="1"/>
    <col min="20" max="20" width="21.1640625" style="2" customWidth="1"/>
    <col min="21" max="16384" width="9.33203125" style="2"/>
  </cols>
  <sheetData>
    <row r="1" spans="2:19" s="1" customFormat="1" ht="14.25" customHeight="1" x14ac:dyDescent="0.2">
      <c r="B1" s="55" t="s">
        <v>0</v>
      </c>
      <c r="C1" s="55"/>
      <c r="D1" s="55"/>
      <c r="E1" s="55"/>
      <c r="F1" s="55"/>
      <c r="G1" s="55"/>
      <c r="H1" s="55"/>
      <c r="I1" s="55"/>
      <c r="J1" s="55"/>
      <c r="K1" s="55"/>
      <c r="L1" s="55"/>
      <c r="M1" s="55"/>
      <c r="N1" s="55"/>
      <c r="O1" s="55"/>
      <c r="P1" s="55"/>
      <c r="Q1" s="55"/>
    </row>
    <row r="2" spans="2:19" ht="12" customHeight="1" x14ac:dyDescent="0.2">
      <c r="B2" s="56" t="s">
        <v>1</v>
      </c>
      <c r="C2" s="56"/>
      <c r="D2" s="56"/>
      <c r="E2" s="56"/>
      <c r="F2" s="56"/>
      <c r="G2" s="56"/>
      <c r="H2" s="56"/>
      <c r="I2" s="56"/>
      <c r="J2" s="56"/>
      <c r="K2" s="56"/>
      <c r="L2" s="56"/>
      <c r="M2" s="56"/>
      <c r="N2" s="56"/>
      <c r="O2" s="56"/>
      <c r="P2" s="56"/>
      <c r="Q2" s="56"/>
    </row>
    <row r="3" spans="2:19" ht="12" customHeight="1" x14ac:dyDescent="0.2">
      <c r="C3" s="3" t="s">
        <v>2</v>
      </c>
      <c r="D3" s="3" t="s">
        <v>3</v>
      </c>
      <c r="E3" s="3"/>
      <c r="F3" s="3"/>
      <c r="G3" s="3"/>
      <c r="H3" s="3"/>
      <c r="I3" s="3"/>
      <c r="J3" s="3"/>
      <c r="K3" s="3"/>
      <c r="L3" s="3"/>
      <c r="M3" s="3"/>
      <c r="N3" s="3"/>
      <c r="O3" s="3"/>
      <c r="P3" s="3"/>
      <c r="Q3" s="3"/>
    </row>
    <row r="4" spans="2:19" ht="8.25" customHeight="1" x14ac:dyDescent="0.2">
      <c r="C4" s="3"/>
      <c r="D4" s="3"/>
      <c r="E4" s="3"/>
      <c r="F4" s="3"/>
      <c r="G4" s="3"/>
      <c r="H4" s="3"/>
      <c r="I4" s="3"/>
      <c r="J4" s="3"/>
      <c r="K4" s="3"/>
      <c r="L4" s="3"/>
      <c r="M4" s="3"/>
      <c r="N4" s="3"/>
      <c r="O4" s="3"/>
      <c r="P4" s="3"/>
      <c r="Q4" s="3"/>
    </row>
    <row r="5" spans="2:19" ht="12" customHeight="1" x14ac:dyDescent="0.2">
      <c r="B5" s="3"/>
      <c r="C5" s="4" t="s">
        <v>4</v>
      </c>
      <c r="D5" s="3"/>
      <c r="E5" s="3"/>
      <c r="F5" s="3"/>
      <c r="G5" s="3"/>
      <c r="H5" s="3"/>
      <c r="I5" s="3"/>
      <c r="J5" s="3"/>
      <c r="K5" s="3"/>
      <c r="L5" s="3"/>
      <c r="M5" s="3"/>
      <c r="N5" s="3"/>
      <c r="O5" s="3"/>
      <c r="P5" s="3"/>
      <c r="Q5" s="3"/>
    </row>
    <row r="6" spans="2:19" ht="27" customHeight="1" x14ac:dyDescent="0.2">
      <c r="C6" s="5" t="s">
        <v>5</v>
      </c>
      <c r="D6" s="57" t="s">
        <v>6</v>
      </c>
      <c r="E6" s="57"/>
      <c r="F6" s="57"/>
      <c r="G6" s="57"/>
      <c r="H6" s="57"/>
      <c r="I6" s="57"/>
      <c r="J6" s="57"/>
      <c r="K6" s="57"/>
      <c r="L6" s="57"/>
      <c r="M6" s="57"/>
      <c r="N6" s="57"/>
      <c r="O6" s="57"/>
      <c r="P6" s="57"/>
      <c r="Q6" s="57"/>
    </row>
    <row r="7" spans="2:19" ht="6.75" customHeight="1" x14ac:dyDescent="0.2">
      <c r="C7" s="6"/>
      <c r="D7" s="4"/>
    </row>
    <row r="8" spans="2:19" ht="12" customHeight="1" x14ac:dyDescent="0.2">
      <c r="C8" s="7"/>
      <c r="D8" s="8" t="s">
        <v>7</v>
      </c>
      <c r="E8" s="9"/>
      <c r="F8" s="9"/>
      <c r="G8" s="9"/>
      <c r="H8" s="9"/>
      <c r="I8" s="9"/>
      <c r="J8" s="9"/>
      <c r="K8" s="9"/>
      <c r="L8" s="9"/>
      <c r="M8" s="9"/>
      <c r="N8" s="9"/>
      <c r="O8" s="9"/>
      <c r="P8" s="9"/>
      <c r="Q8" s="9"/>
    </row>
    <row r="9" spans="2:19" ht="6.75" customHeight="1" x14ac:dyDescent="0.2">
      <c r="C9" s="7"/>
      <c r="D9" s="9"/>
      <c r="E9" s="9"/>
      <c r="F9" s="9"/>
      <c r="G9" s="9"/>
      <c r="H9" s="9"/>
      <c r="I9" s="9"/>
      <c r="J9" s="9"/>
      <c r="K9" s="9"/>
      <c r="L9" s="9"/>
      <c r="M9" s="9"/>
      <c r="N9" s="9"/>
      <c r="O9" s="9"/>
      <c r="P9" s="9"/>
      <c r="Q9" s="9"/>
    </row>
    <row r="10" spans="2:19" ht="12" customHeight="1" x14ac:dyDescent="0.2">
      <c r="C10" s="7"/>
      <c r="D10" s="9"/>
      <c r="E10" s="58" t="s">
        <v>8</v>
      </c>
      <c r="F10" s="58"/>
      <c r="G10" s="58"/>
      <c r="H10" s="58"/>
      <c r="I10" s="58"/>
      <c r="J10" s="58"/>
      <c r="K10" s="59">
        <v>2023</v>
      </c>
      <c r="L10" s="59"/>
      <c r="M10" s="59"/>
      <c r="N10" s="59">
        <v>2022</v>
      </c>
      <c r="O10" s="59"/>
      <c r="P10" s="59"/>
    </row>
    <row r="11" spans="2:19" ht="12" customHeight="1" x14ac:dyDescent="0.2">
      <c r="C11" s="7"/>
      <c r="D11" s="9"/>
      <c r="E11" s="60" t="s">
        <v>9</v>
      </c>
      <c r="F11" s="60"/>
      <c r="G11" s="60"/>
      <c r="H11" s="60"/>
      <c r="I11" s="60"/>
      <c r="J11" s="60"/>
      <c r="K11" s="61">
        <v>7624919.2000000002</v>
      </c>
      <c r="L11" s="62"/>
      <c r="M11" s="62"/>
      <c r="N11" s="61">
        <v>5347835.16</v>
      </c>
      <c r="O11" s="62"/>
      <c r="P11" s="62"/>
    </row>
    <row r="12" spans="2:19" ht="12" customHeight="1" x14ac:dyDescent="0.2">
      <c r="C12" s="7"/>
      <c r="D12" s="9"/>
      <c r="E12" s="60" t="s">
        <v>10</v>
      </c>
      <c r="F12" s="60"/>
      <c r="G12" s="60"/>
      <c r="H12" s="60"/>
      <c r="I12" s="60"/>
      <c r="J12" s="60"/>
      <c r="K12" s="61">
        <v>0</v>
      </c>
      <c r="L12" s="62"/>
      <c r="M12" s="62"/>
      <c r="N12" s="61">
        <v>0</v>
      </c>
      <c r="O12" s="62"/>
      <c r="P12" s="62"/>
    </row>
    <row r="13" spans="2:19" ht="12" customHeight="1" x14ac:dyDescent="0.2">
      <c r="C13" s="7"/>
      <c r="D13" s="9"/>
      <c r="E13" s="60" t="s">
        <v>11</v>
      </c>
      <c r="F13" s="60"/>
      <c r="G13" s="60"/>
      <c r="H13" s="60"/>
      <c r="I13" s="60"/>
      <c r="J13" s="60"/>
      <c r="K13" s="61">
        <v>0</v>
      </c>
      <c r="L13" s="62"/>
      <c r="M13" s="62"/>
      <c r="N13" s="61">
        <v>0</v>
      </c>
      <c r="O13" s="62"/>
      <c r="P13" s="62"/>
    </row>
    <row r="14" spans="2:19" ht="12" customHeight="1" x14ac:dyDescent="0.2">
      <c r="C14" s="7"/>
      <c r="D14" s="9"/>
      <c r="E14" s="60" t="s">
        <v>12</v>
      </c>
      <c r="F14" s="60"/>
      <c r="G14" s="60"/>
      <c r="H14" s="60"/>
      <c r="I14" s="60"/>
      <c r="J14" s="60"/>
      <c r="K14" s="61">
        <v>1000</v>
      </c>
      <c r="L14" s="62"/>
      <c r="M14" s="62"/>
      <c r="N14" s="61">
        <v>1000</v>
      </c>
      <c r="O14" s="62"/>
      <c r="P14" s="62"/>
      <c r="S14" s="54"/>
    </row>
    <row r="15" spans="2:19" ht="12" customHeight="1" x14ac:dyDescent="0.2">
      <c r="C15" s="7"/>
      <c r="D15" s="9"/>
      <c r="E15" s="63" t="s">
        <v>13</v>
      </c>
      <c r="F15" s="64"/>
      <c r="G15" s="64"/>
      <c r="H15" s="64"/>
      <c r="I15" s="64"/>
      <c r="J15" s="65"/>
      <c r="K15" s="69">
        <f>SUM(K11:M14)</f>
        <v>7625919.2000000002</v>
      </c>
      <c r="L15" s="70"/>
      <c r="M15" s="70"/>
      <c r="N15" s="69">
        <f>SUM(N11:P14)</f>
        <v>5348835.16</v>
      </c>
      <c r="O15" s="70"/>
      <c r="P15" s="70"/>
    </row>
    <row r="16" spans="2:19" ht="9.75" customHeight="1" x14ac:dyDescent="0.2">
      <c r="C16" s="7"/>
      <c r="D16" s="9"/>
      <c r="E16" s="9"/>
      <c r="F16" s="9"/>
      <c r="G16" s="9"/>
      <c r="H16" s="9"/>
      <c r="I16" s="9"/>
      <c r="J16" s="9"/>
      <c r="K16" s="9"/>
      <c r="L16" s="9"/>
      <c r="M16" s="9"/>
      <c r="N16" s="9"/>
      <c r="O16" s="9"/>
      <c r="P16" s="9"/>
      <c r="Q16" s="9"/>
    </row>
    <row r="17" spans="3:17" ht="38.25" customHeight="1" x14ac:dyDescent="0.2">
      <c r="C17" s="7"/>
      <c r="D17" s="71" t="s">
        <v>14</v>
      </c>
      <c r="E17" s="71"/>
      <c r="F17" s="71"/>
      <c r="G17" s="71"/>
      <c r="H17" s="71"/>
      <c r="I17" s="71"/>
      <c r="J17" s="71"/>
      <c r="K17" s="71"/>
      <c r="L17" s="71"/>
      <c r="M17" s="71"/>
      <c r="N17" s="71"/>
      <c r="O17" s="71"/>
      <c r="P17" s="71"/>
      <c r="Q17" s="71"/>
    </row>
    <row r="18" spans="3:17" ht="8.25" customHeight="1" x14ac:dyDescent="0.2">
      <c r="C18" s="7"/>
      <c r="D18" s="10"/>
      <c r="E18" s="9"/>
      <c r="F18" s="9"/>
      <c r="G18" s="9"/>
      <c r="H18" s="9"/>
      <c r="I18" s="9"/>
      <c r="J18" s="9"/>
      <c r="K18" s="9"/>
      <c r="L18" s="9"/>
      <c r="M18" s="9"/>
      <c r="N18" s="9"/>
      <c r="O18" s="9"/>
      <c r="P18" s="9"/>
      <c r="Q18" s="9"/>
    </row>
    <row r="19" spans="3:17" ht="12" customHeight="1" x14ac:dyDescent="0.2">
      <c r="C19" s="7"/>
      <c r="D19" s="8" t="s">
        <v>15</v>
      </c>
      <c r="E19" s="9"/>
      <c r="F19" s="9"/>
      <c r="G19" s="9"/>
      <c r="H19" s="9"/>
      <c r="I19" s="9"/>
      <c r="J19" s="9"/>
      <c r="K19" s="9"/>
      <c r="L19" s="9"/>
      <c r="M19" s="9"/>
      <c r="N19" s="9"/>
      <c r="O19" s="9"/>
      <c r="P19" s="9"/>
      <c r="Q19" s="9"/>
    </row>
    <row r="20" spans="3:17" ht="6" customHeight="1" x14ac:dyDescent="0.2">
      <c r="C20" s="7"/>
      <c r="D20" s="9"/>
      <c r="E20" s="9"/>
      <c r="F20" s="9"/>
      <c r="G20" s="9"/>
      <c r="H20" s="9"/>
      <c r="I20" s="9"/>
      <c r="J20" s="9"/>
      <c r="K20" s="9"/>
      <c r="L20" s="9"/>
      <c r="M20" s="9"/>
      <c r="N20" s="9"/>
      <c r="O20" s="9"/>
      <c r="P20" s="9"/>
      <c r="Q20" s="9"/>
    </row>
    <row r="21" spans="3:17" ht="12" customHeight="1" x14ac:dyDescent="0.2">
      <c r="C21" s="7"/>
      <c r="D21" s="9"/>
      <c r="E21" s="9"/>
      <c r="F21" s="9"/>
      <c r="G21" s="58" t="s">
        <v>16</v>
      </c>
      <c r="H21" s="58"/>
      <c r="I21" s="58"/>
      <c r="J21" s="58"/>
      <c r="K21" s="58"/>
      <c r="L21" s="59" t="s">
        <v>17</v>
      </c>
      <c r="M21" s="59"/>
      <c r="N21" s="59"/>
      <c r="P21" s="9"/>
      <c r="Q21" s="9"/>
    </row>
    <row r="22" spans="3:17" ht="12" customHeight="1" x14ac:dyDescent="0.2">
      <c r="C22" s="7"/>
      <c r="D22" s="9"/>
      <c r="E22" s="9"/>
      <c r="F22" s="9"/>
      <c r="G22" s="60" t="s">
        <v>18</v>
      </c>
      <c r="H22" s="60"/>
      <c r="I22" s="60"/>
      <c r="J22" s="60"/>
      <c r="K22" s="60"/>
      <c r="L22" s="61">
        <f>K11</f>
        <v>7624919.2000000002</v>
      </c>
      <c r="M22" s="62"/>
      <c r="N22" s="62"/>
      <c r="P22" s="9"/>
      <c r="Q22" s="9"/>
    </row>
    <row r="23" spans="3:17" ht="12" customHeight="1" x14ac:dyDescent="0.2">
      <c r="C23" s="7"/>
      <c r="D23" s="9"/>
      <c r="E23" s="9"/>
      <c r="F23" s="9"/>
      <c r="G23" s="60"/>
      <c r="H23" s="60"/>
      <c r="I23" s="60"/>
      <c r="J23" s="60"/>
      <c r="K23" s="60"/>
      <c r="L23" s="61">
        <v>0</v>
      </c>
      <c r="M23" s="62"/>
      <c r="N23" s="62"/>
      <c r="P23" s="9"/>
      <c r="Q23" s="9"/>
    </row>
    <row r="24" spans="3:17" ht="12" customHeight="1" x14ac:dyDescent="0.2">
      <c r="C24" s="7"/>
      <c r="D24" s="9"/>
      <c r="E24" s="9"/>
      <c r="F24" s="9"/>
      <c r="G24" s="63" t="s">
        <v>13</v>
      </c>
      <c r="H24" s="64"/>
      <c r="I24" s="64"/>
      <c r="J24" s="64"/>
      <c r="K24" s="65"/>
      <c r="L24" s="66">
        <f>SUM(L22:N23)</f>
        <v>7624919.2000000002</v>
      </c>
      <c r="M24" s="67"/>
      <c r="N24" s="68"/>
      <c r="P24" s="9"/>
      <c r="Q24" s="9"/>
    </row>
    <row r="25" spans="3:17" ht="6" customHeight="1" x14ac:dyDescent="0.2">
      <c r="C25" s="7"/>
      <c r="D25" s="9"/>
      <c r="E25" s="9"/>
      <c r="F25" s="9"/>
      <c r="G25" s="9"/>
      <c r="H25" s="9"/>
      <c r="I25" s="9"/>
      <c r="J25" s="9"/>
      <c r="K25" s="9"/>
      <c r="L25" s="9"/>
      <c r="M25" s="9"/>
      <c r="N25" s="9"/>
      <c r="O25" s="9"/>
      <c r="P25" s="9"/>
      <c r="Q25" s="9"/>
    </row>
    <row r="26" spans="3:17" ht="12" customHeight="1" x14ac:dyDescent="0.2">
      <c r="C26" s="7"/>
      <c r="D26" s="10" t="s">
        <v>19</v>
      </c>
      <c r="E26" s="8"/>
      <c r="F26" s="8"/>
      <c r="G26" s="8"/>
      <c r="H26" s="8"/>
      <c r="I26" s="8"/>
      <c r="J26" s="8"/>
      <c r="K26" s="8"/>
      <c r="L26" s="8"/>
      <c r="M26" s="8"/>
      <c r="N26" s="8"/>
      <c r="O26" s="8"/>
      <c r="P26" s="8"/>
      <c r="Q26" s="8"/>
    </row>
    <row r="27" spans="3:17" ht="24" customHeight="1" x14ac:dyDescent="0.2">
      <c r="C27" s="7"/>
      <c r="D27" s="82" t="s">
        <v>20</v>
      </c>
      <c r="E27" s="82"/>
      <c r="F27" s="82"/>
      <c r="G27" s="82"/>
      <c r="H27" s="82"/>
      <c r="I27" s="82"/>
      <c r="J27" s="82"/>
      <c r="K27" s="82"/>
      <c r="L27" s="82"/>
      <c r="M27" s="82"/>
      <c r="N27" s="82"/>
      <c r="O27" s="82"/>
      <c r="P27" s="82"/>
      <c r="Q27" s="82"/>
    </row>
    <row r="28" spans="3:17" ht="12" customHeight="1" x14ac:dyDescent="0.2">
      <c r="C28" s="7"/>
      <c r="D28" s="9"/>
      <c r="E28" s="9"/>
      <c r="F28" s="9"/>
      <c r="G28" s="58" t="s">
        <v>16</v>
      </c>
      <c r="H28" s="58"/>
      <c r="I28" s="58"/>
      <c r="J28" s="58"/>
      <c r="K28" s="58"/>
      <c r="L28" s="59" t="s">
        <v>17</v>
      </c>
      <c r="M28" s="59"/>
      <c r="N28" s="59"/>
      <c r="P28" s="9"/>
      <c r="Q28" s="9"/>
    </row>
    <row r="29" spans="3:17" ht="12" customHeight="1" x14ac:dyDescent="0.2">
      <c r="C29" s="7"/>
      <c r="D29" s="9"/>
      <c r="E29" s="9"/>
      <c r="F29" s="9"/>
      <c r="G29" s="60" t="s">
        <v>21</v>
      </c>
      <c r="H29" s="60"/>
      <c r="I29" s="60"/>
      <c r="J29" s="60"/>
      <c r="K29" s="60"/>
      <c r="L29" s="61">
        <v>353839.3</v>
      </c>
      <c r="M29" s="62"/>
      <c r="N29" s="62"/>
      <c r="P29" s="9"/>
      <c r="Q29" s="9"/>
    </row>
    <row r="30" spans="3:17" ht="12" customHeight="1" x14ac:dyDescent="0.2">
      <c r="C30" s="7"/>
      <c r="D30" s="9"/>
      <c r="E30" s="9"/>
      <c r="F30" s="9"/>
      <c r="G30" s="83"/>
      <c r="H30" s="84"/>
      <c r="I30" s="84"/>
      <c r="J30" s="84"/>
      <c r="K30" s="85"/>
      <c r="L30" s="86"/>
      <c r="M30" s="87"/>
      <c r="N30" s="88"/>
      <c r="P30" s="9"/>
      <c r="Q30" s="9"/>
    </row>
    <row r="31" spans="3:17" ht="12" customHeight="1" x14ac:dyDescent="0.2">
      <c r="C31" s="7"/>
      <c r="D31" s="9"/>
      <c r="E31" s="9"/>
      <c r="F31" s="9"/>
      <c r="G31" s="63" t="s">
        <v>13</v>
      </c>
      <c r="H31" s="64"/>
      <c r="I31" s="64"/>
      <c r="J31" s="64"/>
      <c r="K31" s="65"/>
      <c r="L31" s="66">
        <f>SUM(L29:N30)</f>
        <v>353839.3</v>
      </c>
      <c r="M31" s="67"/>
      <c r="N31" s="68"/>
      <c r="P31" s="9"/>
      <c r="Q31" s="9"/>
    </row>
    <row r="32" spans="3:17" ht="12" customHeight="1" x14ac:dyDescent="0.2">
      <c r="C32" s="7"/>
      <c r="D32" s="9"/>
      <c r="E32" s="9"/>
      <c r="F32" s="9"/>
      <c r="G32" s="11"/>
      <c r="H32" s="11"/>
      <c r="I32" s="11"/>
      <c r="J32" s="11"/>
      <c r="K32" s="11"/>
      <c r="L32" s="12"/>
      <c r="M32" s="12"/>
      <c r="N32" s="12"/>
      <c r="P32" s="9"/>
      <c r="Q32" s="9"/>
    </row>
    <row r="33" spans="2:17" ht="12" customHeight="1" x14ac:dyDescent="0.2">
      <c r="C33" s="7"/>
      <c r="D33" s="10" t="s">
        <v>22</v>
      </c>
      <c r="E33" s="8"/>
      <c r="F33" s="8"/>
      <c r="G33" s="8"/>
      <c r="H33" s="11"/>
      <c r="I33" s="11"/>
      <c r="J33" s="11"/>
      <c r="K33" s="11"/>
      <c r="L33" s="12"/>
      <c r="M33" s="12"/>
      <c r="N33" s="12"/>
      <c r="P33" s="9"/>
      <c r="Q33" s="9"/>
    </row>
    <row r="34" spans="2:17" ht="12" customHeight="1" x14ac:dyDescent="0.2">
      <c r="C34" s="7"/>
      <c r="D34" s="8" t="s">
        <v>23</v>
      </c>
      <c r="E34" s="8"/>
      <c r="F34" s="8"/>
      <c r="G34" s="8"/>
      <c r="H34" s="11"/>
      <c r="I34" s="11"/>
      <c r="J34" s="11"/>
      <c r="K34" s="11"/>
      <c r="L34" s="12"/>
      <c r="M34" s="12"/>
      <c r="N34" s="12"/>
      <c r="P34" s="9"/>
      <c r="Q34" s="9"/>
    </row>
    <row r="35" spans="2:17" ht="12" customHeight="1" x14ac:dyDescent="0.2">
      <c r="C35" s="7"/>
      <c r="D35" s="10"/>
      <c r="E35" s="8"/>
      <c r="F35" s="8"/>
      <c r="G35" s="8"/>
      <c r="H35" s="11"/>
      <c r="I35" s="11"/>
      <c r="J35" s="11"/>
      <c r="K35" s="11"/>
      <c r="L35" s="12"/>
      <c r="M35" s="12"/>
      <c r="N35" s="12"/>
      <c r="P35" s="9"/>
      <c r="Q35" s="9"/>
    </row>
    <row r="36" spans="2:17" ht="12" customHeight="1" x14ac:dyDescent="0.2">
      <c r="B36" s="4"/>
      <c r="C36" s="6" t="s">
        <v>5</v>
      </c>
      <c r="D36" s="4" t="s">
        <v>24</v>
      </c>
    </row>
    <row r="37" spans="2:17" ht="5.25" customHeight="1" x14ac:dyDescent="0.2">
      <c r="B37" s="13"/>
      <c r="C37" s="14"/>
      <c r="D37" s="13"/>
      <c r="E37" s="13"/>
      <c r="F37" s="13"/>
      <c r="G37" s="13"/>
      <c r="H37" s="13"/>
      <c r="I37" s="13"/>
      <c r="J37" s="13"/>
      <c r="K37" s="13"/>
      <c r="L37" s="13"/>
      <c r="M37" s="13"/>
      <c r="N37" s="13"/>
      <c r="O37" s="13"/>
      <c r="P37" s="13"/>
      <c r="Q37" s="13"/>
    </row>
    <row r="38" spans="2:17" ht="12" customHeight="1" x14ac:dyDescent="0.2">
      <c r="B38" s="13"/>
      <c r="C38" s="14"/>
      <c r="D38" s="72" t="s">
        <v>8</v>
      </c>
      <c r="E38" s="73"/>
      <c r="F38" s="73"/>
      <c r="G38" s="73"/>
      <c r="H38" s="73"/>
      <c r="I38" s="73"/>
      <c r="J38" s="73"/>
      <c r="K38" s="74">
        <v>2023</v>
      </c>
      <c r="L38" s="75"/>
      <c r="M38" s="76"/>
      <c r="N38" s="74">
        <v>2022</v>
      </c>
      <c r="O38" s="75"/>
      <c r="P38" s="76"/>
    </row>
    <row r="39" spans="2:17" ht="12" customHeight="1" x14ac:dyDescent="0.2">
      <c r="B39" s="13"/>
      <c r="C39" s="14"/>
      <c r="D39" s="77" t="s">
        <v>25</v>
      </c>
      <c r="E39" s="78"/>
      <c r="F39" s="78"/>
      <c r="G39" s="78"/>
      <c r="H39" s="78"/>
      <c r="I39" s="78"/>
      <c r="J39" s="78"/>
      <c r="K39" s="79">
        <v>2732488.26</v>
      </c>
      <c r="L39" s="80"/>
      <c r="M39" s="81"/>
      <c r="N39" s="79">
        <v>2690178.99</v>
      </c>
      <c r="O39" s="80"/>
      <c r="P39" s="81"/>
    </row>
    <row r="40" spans="2:17" ht="12" customHeight="1" x14ac:dyDescent="0.2">
      <c r="B40" s="13"/>
      <c r="C40" s="14"/>
      <c r="D40" s="77" t="s">
        <v>26</v>
      </c>
      <c r="E40" s="78"/>
      <c r="F40" s="78"/>
      <c r="G40" s="78"/>
      <c r="H40" s="78"/>
      <c r="I40" s="78"/>
      <c r="J40" s="78"/>
      <c r="K40" s="79">
        <v>353985.73</v>
      </c>
      <c r="L40" s="80"/>
      <c r="M40" s="81"/>
      <c r="N40" s="79">
        <v>344420.04</v>
      </c>
      <c r="O40" s="80"/>
      <c r="P40" s="81"/>
    </row>
    <row r="41" spans="2:17" ht="27" customHeight="1" x14ac:dyDescent="0.2">
      <c r="B41" s="13"/>
      <c r="C41" s="14"/>
      <c r="D41" s="92" t="s">
        <v>27</v>
      </c>
      <c r="E41" s="93"/>
      <c r="F41" s="93"/>
      <c r="G41" s="93"/>
      <c r="H41" s="93"/>
      <c r="I41" s="93"/>
      <c r="J41" s="94"/>
      <c r="K41" s="79">
        <v>2294398.13</v>
      </c>
      <c r="L41" s="80"/>
      <c r="M41" s="81"/>
      <c r="N41" s="79">
        <v>2109905.42</v>
      </c>
      <c r="O41" s="80"/>
      <c r="P41" s="81"/>
    </row>
    <row r="42" spans="2:17" ht="12" customHeight="1" x14ac:dyDescent="0.2">
      <c r="B42" s="13"/>
      <c r="C42" s="14"/>
      <c r="D42" s="63" t="s">
        <v>13</v>
      </c>
      <c r="E42" s="64"/>
      <c r="F42" s="64"/>
      <c r="G42" s="64"/>
      <c r="H42" s="64"/>
      <c r="I42" s="64"/>
      <c r="J42" s="64"/>
      <c r="K42" s="89">
        <f>SUM(K39:M41)</f>
        <v>5380872.1199999992</v>
      </c>
      <c r="L42" s="90"/>
      <c r="M42" s="91"/>
      <c r="N42" s="89">
        <f>SUM(N39:P41)</f>
        <v>5144504.45</v>
      </c>
      <c r="O42" s="90"/>
      <c r="P42" s="91"/>
    </row>
    <row r="43" spans="2:17" ht="8.25" customHeight="1" x14ac:dyDescent="0.2">
      <c r="B43" s="13"/>
      <c r="C43" s="14"/>
      <c r="D43" s="13"/>
      <c r="E43" s="13"/>
      <c r="F43" s="13"/>
      <c r="G43" s="13"/>
      <c r="H43" s="13"/>
      <c r="I43" s="13"/>
      <c r="J43" s="13"/>
      <c r="K43" s="13"/>
      <c r="L43" s="13"/>
      <c r="M43" s="13"/>
      <c r="N43" s="13"/>
      <c r="O43" s="13"/>
      <c r="P43" s="13"/>
      <c r="Q43" s="13"/>
    </row>
    <row r="44" spans="2:17" ht="12" customHeight="1" x14ac:dyDescent="0.2">
      <c r="B44" s="13"/>
      <c r="C44" s="14"/>
      <c r="D44" s="8" t="s">
        <v>28</v>
      </c>
      <c r="E44" s="13"/>
      <c r="F44" s="13"/>
      <c r="G44" s="13"/>
      <c r="H44" s="13"/>
      <c r="I44" s="13"/>
      <c r="J44" s="13"/>
      <c r="K44" s="13"/>
      <c r="L44" s="13"/>
      <c r="M44" s="13"/>
      <c r="N44" s="13"/>
      <c r="O44" s="13"/>
      <c r="P44" s="13"/>
      <c r="Q44" s="13"/>
    </row>
    <row r="45" spans="2:17" ht="7.5" customHeight="1" x14ac:dyDescent="0.2">
      <c r="B45" s="13"/>
      <c r="C45" s="14"/>
      <c r="D45" s="13"/>
      <c r="E45" s="13"/>
      <c r="F45" s="13"/>
      <c r="G45" s="13"/>
      <c r="P45" s="13"/>
      <c r="Q45" s="13"/>
    </row>
    <row r="46" spans="2:17" ht="12" customHeight="1" x14ac:dyDescent="0.2">
      <c r="B46" s="13"/>
      <c r="C46" s="14"/>
      <c r="D46" s="13"/>
      <c r="E46" s="13"/>
      <c r="F46" s="59" t="s">
        <v>8</v>
      </c>
      <c r="G46" s="59"/>
      <c r="H46" s="59"/>
      <c r="I46" s="59">
        <v>2023</v>
      </c>
      <c r="J46" s="59"/>
      <c r="K46" s="59"/>
      <c r="L46" s="59">
        <v>2023</v>
      </c>
      <c r="M46" s="59"/>
      <c r="N46" s="59"/>
      <c r="P46" s="13"/>
      <c r="Q46" s="13"/>
    </row>
    <row r="47" spans="2:17" ht="12" customHeight="1" x14ac:dyDescent="0.2">
      <c r="B47" s="13"/>
      <c r="C47" s="14"/>
      <c r="D47" s="13"/>
      <c r="E47" s="13"/>
      <c r="F47" s="100" t="s">
        <v>29</v>
      </c>
      <c r="G47" s="100"/>
      <c r="H47" s="100"/>
      <c r="I47" s="101">
        <v>1841469.17</v>
      </c>
      <c r="J47" s="101"/>
      <c r="K47" s="101"/>
      <c r="L47" s="102">
        <f>I47/I49</f>
        <v>0.67391658985572367</v>
      </c>
      <c r="M47" s="103"/>
      <c r="N47" s="104"/>
      <c r="P47" s="13"/>
      <c r="Q47" s="13"/>
    </row>
    <row r="48" spans="2:17" ht="12" customHeight="1" x14ac:dyDescent="0.2">
      <c r="B48" s="13"/>
      <c r="C48" s="14"/>
      <c r="D48" s="13"/>
      <c r="E48" s="13"/>
      <c r="F48" s="105" t="s">
        <v>30</v>
      </c>
      <c r="G48" s="105"/>
      <c r="H48" s="105"/>
      <c r="I48" s="101">
        <f>+K39-I47</f>
        <v>891019.08999999985</v>
      </c>
      <c r="J48" s="101"/>
      <c r="K48" s="101"/>
      <c r="L48" s="102">
        <f>I48/I49</f>
        <v>0.32608341014427633</v>
      </c>
      <c r="M48" s="102"/>
      <c r="N48" s="102"/>
      <c r="P48" s="13"/>
      <c r="Q48" s="13"/>
    </row>
    <row r="49" spans="2:17" ht="12" customHeight="1" x14ac:dyDescent="0.2">
      <c r="B49" s="13"/>
      <c r="C49" s="14"/>
      <c r="D49" s="13"/>
      <c r="E49" s="13"/>
      <c r="F49" s="63" t="s">
        <v>13</v>
      </c>
      <c r="G49" s="64"/>
      <c r="H49" s="65"/>
      <c r="I49" s="70">
        <f>SUM(I47:K48)</f>
        <v>2732488.26</v>
      </c>
      <c r="J49" s="70"/>
      <c r="K49" s="70"/>
      <c r="L49" s="95">
        <f>SUM(L47:N48)</f>
        <v>1</v>
      </c>
      <c r="M49" s="95"/>
      <c r="N49" s="95"/>
      <c r="P49" s="13"/>
      <c r="Q49" s="13"/>
    </row>
    <row r="50" spans="2:17" ht="12" customHeight="1" x14ac:dyDescent="0.2">
      <c r="B50" s="13"/>
      <c r="C50" s="14"/>
      <c r="D50" s="13"/>
      <c r="E50" s="13"/>
      <c r="F50" s="13"/>
      <c r="G50" s="11"/>
      <c r="H50" s="11"/>
      <c r="I50" s="15"/>
      <c r="J50" s="15"/>
      <c r="K50" s="15"/>
      <c r="L50" s="15"/>
      <c r="M50" s="15"/>
      <c r="N50" s="15"/>
      <c r="P50" s="13"/>
      <c r="Q50" s="13"/>
    </row>
    <row r="51" spans="2:17" ht="12" customHeight="1" x14ac:dyDescent="0.2">
      <c r="B51" s="13"/>
      <c r="C51" s="14"/>
      <c r="D51" s="10" t="s">
        <v>31</v>
      </c>
      <c r="E51" s="8"/>
      <c r="F51" s="8"/>
      <c r="G51" s="8"/>
      <c r="H51" s="8"/>
      <c r="I51" s="8"/>
      <c r="J51" s="8"/>
      <c r="K51" s="8"/>
      <c r="L51" s="8"/>
      <c r="M51" s="8"/>
      <c r="N51" s="8"/>
      <c r="O51" s="8"/>
      <c r="P51" s="8"/>
      <c r="Q51" s="8"/>
    </row>
    <row r="52" spans="2:17" ht="12" customHeight="1" x14ac:dyDescent="0.2">
      <c r="B52" s="13"/>
      <c r="C52" s="14"/>
      <c r="D52" s="10"/>
      <c r="E52" s="8"/>
      <c r="F52" s="8"/>
      <c r="G52" s="8"/>
      <c r="H52" s="8"/>
      <c r="I52" s="8"/>
      <c r="J52" s="8"/>
      <c r="K52" s="8"/>
      <c r="L52" s="8"/>
      <c r="M52" s="8"/>
      <c r="N52" s="8"/>
      <c r="O52" s="8"/>
      <c r="P52" s="8"/>
      <c r="Q52" s="8"/>
    </row>
    <row r="53" spans="2:17" ht="24.75" customHeight="1" x14ac:dyDescent="0.2">
      <c r="B53" s="13"/>
      <c r="C53" s="14"/>
      <c r="D53" s="96" t="s">
        <v>32</v>
      </c>
      <c r="E53" s="96"/>
      <c r="F53" s="96"/>
      <c r="G53" s="96"/>
      <c r="H53" s="96"/>
      <c r="I53" s="96"/>
      <c r="J53" s="96"/>
      <c r="K53" s="96"/>
      <c r="L53" s="96"/>
      <c r="M53" s="96"/>
      <c r="N53" s="96"/>
      <c r="O53" s="96"/>
      <c r="P53" s="96"/>
      <c r="Q53" s="96"/>
    </row>
    <row r="54" spans="2:17" ht="12" customHeight="1" x14ac:dyDescent="0.2">
      <c r="B54" s="13"/>
      <c r="C54" s="14"/>
      <c r="D54" s="8"/>
      <c r="E54" s="8"/>
      <c r="F54" s="8"/>
      <c r="G54" s="8"/>
      <c r="H54" s="8"/>
      <c r="I54" s="8"/>
      <c r="J54" s="8"/>
      <c r="K54" s="8"/>
      <c r="L54" s="8"/>
      <c r="M54" s="8"/>
      <c r="N54" s="8"/>
      <c r="O54" s="8"/>
      <c r="P54" s="8"/>
      <c r="Q54" s="8"/>
    </row>
    <row r="55" spans="2:17" ht="12" customHeight="1" x14ac:dyDescent="0.2">
      <c r="B55" s="13"/>
      <c r="C55" s="14"/>
      <c r="D55" s="10" t="s">
        <v>33</v>
      </c>
      <c r="E55" s="8"/>
      <c r="F55" s="8"/>
      <c r="G55" s="8"/>
      <c r="H55" s="8"/>
      <c r="I55" s="8"/>
      <c r="J55" s="8"/>
      <c r="K55" s="8"/>
      <c r="L55" s="8"/>
      <c r="M55" s="8"/>
      <c r="N55" s="8"/>
      <c r="O55" s="8"/>
      <c r="P55" s="8"/>
      <c r="Q55" s="8"/>
    </row>
    <row r="56" spans="2:17" ht="12" customHeight="1" x14ac:dyDescent="0.2">
      <c r="B56" s="13"/>
      <c r="C56" s="14"/>
      <c r="D56" s="10"/>
      <c r="E56" s="8"/>
      <c r="F56" s="8"/>
      <c r="G56" s="8"/>
      <c r="H56" s="8"/>
      <c r="I56" s="8"/>
      <c r="J56" s="8"/>
      <c r="K56" s="8"/>
      <c r="L56" s="8"/>
      <c r="M56" s="8"/>
      <c r="N56" s="8"/>
      <c r="O56" s="8"/>
      <c r="P56" s="8"/>
      <c r="Q56" s="8"/>
    </row>
    <row r="57" spans="2:17" x14ac:dyDescent="0.2">
      <c r="B57" s="13"/>
      <c r="C57" s="14"/>
      <c r="D57" s="82" t="s">
        <v>34</v>
      </c>
      <c r="E57" s="82"/>
      <c r="F57" s="82"/>
      <c r="G57" s="82"/>
      <c r="H57" s="82"/>
      <c r="I57" s="82"/>
      <c r="J57" s="82"/>
      <c r="K57" s="82"/>
      <c r="L57" s="82"/>
      <c r="M57" s="82"/>
      <c r="N57" s="82"/>
      <c r="O57" s="82"/>
      <c r="P57" s="82"/>
      <c r="Q57" s="82"/>
    </row>
    <row r="58" spans="2:17" x14ac:dyDescent="0.2">
      <c r="B58" s="13"/>
      <c r="C58" s="14"/>
      <c r="D58" s="82"/>
      <c r="E58" s="82"/>
      <c r="F58" s="82"/>
      <c r="G58" s="82"/>
      <c r="H58" s="82"/>
      <c r="I58" s="82"/>
      <c r="J58" s="82"/>
      <c r="K58" s="82"/>
      <c r="L58" s="82"/>
      <c r="M58" s="82"/>
      <c r="N58" s="82"/>
      <c r="O58" s="82"/>
      <c r="P58" s="82"/>
      <c r="Q58" s="82"/>
    </row>
    <row r="59" spans="2:17" x14ac:dyDescent="0.2">
      <c r="B59" s="13"/>
      <c r="C59" s="14"/>
      <c r="D59" s="16"/>
      <c r="E59" s="16"/>
      <c r="F59" s="16"/>
      <c r="G59" s="16"/>
      <c r="H59" s="16"/>
      <c r="I59" s="16"/>
      <c r="J59" s="16"/>
      <c r="K59" s="16"/>
      <c r="L59" s="16"/>
      <c r="M59" s="16"/>
      <c r="N59" s="16"/>
      <c r="O59" s="16"/>
      <c r="P59" s="16"/>
      <c r="Q59" s="16"/>
    </row>
    <row r="60" spans="2:17" x14ac:dyDescent="0.2">
      <c r="B60" s="13"/>
      <c r="C60" s="14"/>
      <c r="D60" s="6" t="s">
        <v>5</v>
      </c>
      <c r="E60" s="4" t="s">
        <v>35</v>
      </c>
      <c r="F60" s="16"/>
      <c r="G60" s="16"/>
      <c r="H60" s="16"/>
      <c r="I60" s="16"/>
      <c r="J60" s="16"/>
      <c r="K60" s="16"/>
      <c r="L60" s="16"/>
      <c r="M60" s="16"/>
      <c r="N60" s="16"/>
      <c r="O60" s="16"/>
      <c r="P60" s="16"/>
      <c r="Q60" s="16"/>
    </row>
    <row r="61" spans="2:17" x14ac:dyDescent="0.2">
      <c r="B61" s="13"/>
      <c r="C61" s="14"/>
      <c r="D61" s="8" t="s">
        <v>36</v>
      </c>
      <c r="E61" s="16"/>
      <c r="F61" s="16"/>
      <c r="G61" s="16"/>
      <c r="H61" s="16"/>
      <c r="I61" s="16"/>
      <c r="J61" s="16"/>
      <c r="K61" s="16"/>
      <c r="L61" s="16"/>
      <c r="M61" s="16"/>
      <c r="P61" s="16"/>
      <c r="Q61" s="16"/>
    </row>
    <row r="62" spans="2:17" x14ac:dyDescent="0.2">
      <c r="B62" s="13"/>
      <c r="C62" s="14"/>
      <c r="D62" s="8"/>
      <c r="E62" s="16"/>
      <c r="F62" s="16"/>
      <c r="G62" s="16"/>
      <c r="H62" s="16"/>
      <c r="I62" s="16"/>
      <c r="J62" s="16"/>
      <c r="K62" s="16"/>
      <c r="L62" s="16"/>
      <c r="M62" s="16"/>
      <c r="N62" s="6"/>
      <c r="O62" s="4"/>
      <c r="P62" s="16"/>
      <c r="Q62" s="16"/>
    </row>
    <row r="63" spans="2:17" x14ac:dyDescent="0.2">
      <c r="B63" s="13"/>
      <c r="C63" s="14"/>
      <c r="D63" s="6" t="s">
        <v>5</v>
      </c>
      <c r="E63" s="4" t="s">
        <v>37</v>
      </c>
      <c r="F63" s="16"/>
      <c r="G63" s="16"/>
      <c r="H63" s="16"/>
      <c r="I63" s="16"/>
      <c r="J63" s="16"/>
      <c r="K63" s="16"/>
      <c r="L63" s="16"/>
      <c r="M63" s="16"/>
      <c r="N63" s="6"/>
      <c r="O63" s="4"/>
      <c r="P63" s="16"/>
      <c r="Q63" s="16"/>
    </row>
    <row r="64" spans="2:17" x14ac:dyDescent="0.2">
      <c r="B64" s="13"/>
      <c r="C64" s="14"/>
      <c r="D64" s="8" t="s">
        <v>38</v>
      </c>
      <c r="E64" s="4"/>
      <c r="F64" s="16"/>
      <c r="G64" s="16"/>
      <c r="H64" s="16"/>
      <c r="I64" s="16"/>
      <c r="J64" s="16"/>
      <c r="K64" s="16"/>
      <c r="L64" s="16"/>
      <c r="M64" s="16"/>
      <c r="N64" s="6"/>
      <c r="O64" s="4"/>
      <c r="P64" s="16"/>
      <c r="Q64" s="16"/>
    </row>
    <row r="65" spans="2:17" x14ac:dyDescent="0.2">
      <c r="B65" s="13"/>
      <c r="C65" s="14"/>
      <c r="D65" s="16"/>
      <c r="E65" s="16"/>
      <c r="F65" s="16"/>
      <c r="G65" s="16"/>
      <c r="H65" s="16"/>
      <c r="I65" s="16"/>
      <c r="J65" s="16"/>
      <c r="K65" s="17"/>
      <c r="L65" s="16"/>
      <c r="M65" s="16"/>
      <c r="N65" s="16"/>
      <c r="O65" s="16"/>
      <c r="P65" s="16"/>
      <c r="Q65" s="16"/>
    </row>
    <row r="66" spans="2:17" ht="12" customHeight="1" x14ac:dyDescent="0.2">
      <c r="B66" s="9"/>
      <c r="C66" s="6" t="s">
        <v>5</v>
      </c>
      <c r="D66" s="4" t="s">
        <v>39</v>
      </c>
      <c r="E66" s="9"/>
      <c r="F66" s="9"/>
      <c r="G66" s="9"/>
      <c r="H66" s="9"/>
      <c r="I66" s="9"/>
      <c r="J66" s="9"/>
      <c r="K66" s="18"/>
      <c r="L66" s="9"/>
      <c r="M66" s="9"/>
      <c r="N66" s="9"/>
      <c r="O66" s="9"/>
      <c r="P66" s="9"/>
      <c r="Q66" s="9"/>
    </row>
    <row r="67" spans="2:17" ht="12" customHeight="1" x14ac:dyDescent="0.2">
      <c r="C67" s="7"/>
      <c r="D67" s="19" t="s">
        <v>40</v>
      </c>
      <c r="E67" s="9"/>
      <c r="F67" s="9"/>
      <c r="G67" s="9"/>
      <c r="H67" s="9"/>
      <c r="I67" s="9"/>
      <c r="J67" s="9"/>
      <c r="K67" s="9"/>
      <c r="L67" s="9"/>
      <c r="M67" s="9"/>
      <c r="N67" s="9"/>
      <c r="O67" s="9"/>
      <c r="P67" s="9"/>
      <c r="Q67" s="9"/>
    </row>
    <row r="68" spans="2:17" ht="8.25" customHeight="1" x14ac:dyDescent="0.2">
      <c r="C68" s="7"/>
      <c r="D68" s="19"/>
      <c r="E68" s="9"/>
      <c r="F68" s="9"/>
      <c r="G68" s="9"/>
      <c r="H68" s="9"/>
      <c r="I68" s="9"/>
      <c r="J68" s="9"/>
      <c r="K68" s="9"/>
      <c r="L68" s="9"/>
      <c r="M68" s="9"/>
      <c r="N68" s="9"/>
      <c r="O68" s="9"/>
      <c r="P68" s="9"/>
      <c r="Q68" s="9"/>
    </row>
    <row r="69" spans="2:17" ht="12" customHeight="1" x14ac:dyDescent="0.2">
      <c r="C69" s="7"/>
      <c r="D69" s="8" t="s">
        <v>41</v>
      </c>
      <c r="E69" s="9"/>
      <c r="F69" s="9"/>
      <c r="G69" s="9"/>
      <c r="H69" s="9"/>
      <c r="I69" s="9"/>
      <c r="J69" s="9"/>
      <c r="K69" s="9"/>
      <c r="L69" s="9"/>
      <c r="M69" s="9"/>
      <c r="N69" s="9"/>
      <c r="O69" s="9"/>
      <c r="P69" s="9"/>
      <c r="Q69" s="9"/>
    </row>
    <row r="70" spans="2:17" ht="6.75" customHeight="1" x14ac:dyDescent="0.2">
      <c r="C70" s="7"/>
      <c r="D70" s="9"/>
      <c r="E70" s="9"/>
      <c r="F70" s="9"/>
      <c r="G70" s="9"/>
      <c r="H70" s="9"/>
      <c r="I70" s="9"/>
      <c r="J70" s="9"/>
      <c r="K70" s="9"/>
      <c r="L70" s="9"/>
      <c r="M70" s="9"/>
      <c r="N70" s="9"/>
      <c r="O70" s="9"/>
      <c r="P70" s="9"/>
      <c r="Q70" s="9"/>
    </row>
    <row r="71" spans="2:17" ht="12" customHeight="1" x14ac:dyDescent="0.2">
      <c r="C71" s="7"/>
      <c r="D71" s="97" t="s">
        <v>8</v>
      </c>
      <c r="E71" s="98"/>
      <c r="F71" s="98"/>
      <c r="G71" s="98"/>
      <c r="H71" s="98"/>
      <c r="I71" s="98"/>
      <c r="J71" s="98"/>
      <c r="K71" s="99"/>
      <c r="L71" s="59">
        <v>2023</v>
      </c>
      <c r="M71" s="59"/>
      <c r="N71" s="59"/>
      <c r="O71" s="59">
        <v>2022</v>
      </c>
      <c r="P71" s="59"/>
      <c r="Q71" s="59"/>
    </row>
    <row r="72" spans="2:17" ht="12" customHeight="1" x14ac:dyDescent="0.2">
      <c r="C72" s="7"/>
      <c r="D72" s="60" t="s">
        <v>42</v>
      </c>
      <c r="E72" s="60"/>
      <c r="F72" s="60"/>
      <c r="G72" s="60"/>
      <c r="H72" s="60"/>
      <c r="I72" s="60"/>
      <c r="J72" s="60"/>
      <c r="K72" s="60"/>
      <c r="L72" s="61">
        <v>1714725</v>
      </c>
      <c r="M72" s="101"/>
      <c r="N72" s="101"/>
      <c r="O72" s="61">
        <v>1714725</v>
      </c>
      <c r="P72" s="101"/>
      <c r="Q72" s="101"/>
    </row>
    <row r="73" spans="2:17" ht="12" customHeight="1" x14ac:dyDescent="0.2">
      <c r="C73" s="7"/>
      <c r="D73" s="60" t="s">
        <v>43</v>
      </c>
      <c r="E73" s="60"/>
      <c r="F73" s="60"/>
      <c r="G73" s="60"/>
      <c r="H73" s="60"/>
      <c r="I73" s="60"/>
      <c r="J73" s="60"/>
      <c r="K73" s="60"/>
      <c r="L73" s="61">
        <v>2015488</v>
      </c>
      <c r="M73" s="101"/>
      <c r="N73" s="101"/>
      <c r="O73" s="61">
        <v>2015488</v>
      </c>
      <c r="P73" s="101"/>
      <c r="Q73" s="101"/>
    </row>
    <row r="74" spans="2:17" ht="12" customHeight="1" x14ac:dyDescent="0.2">
      <c r="C74" s="7"/>
      <c r="D74" s="63" t="s">
        <v>44</v>
      </c>
      <c r="E74" s="64"/>
      <c r="F74" s="64"/>
      <c r="G74" s="64"/>
      <c r="H74" s="64"/>
      <c r="I74" s="64"/>
      <c r="J74" s="64"/>
      <c r="K74" s="65"/>
      <c r="L74" s="70">
        <f>SUM(L72:N73)</f>
        <v>3730213</v>
      </c>
      <c r="M74" s="70"/>
      <c r="N74" s="70"/>
      <c r="O74" s="70">
        <f>SUM(O72:Q73)</f>
        <v>3730213</v>
      </c>
      <c r="P74" s="70"/>
      <c r="Q74" s="70"/>
    </row>
    <row r="75" spans="2:17" ht="7.5" customHeight="1" x14ac:dyDescent="0.2">
      <c r="C75" s="7"/>
      <c r="D75" s="9"/>
      <c r="E75" s="20"/>
      <c r="F75" s="20"/>
      <c r="G75" s="20"/>
      <c r="H75" s="20"/>
      <c r="I75" s="20"/>
      <c r="J75" s="20"/>
      <c r="K75" s="20"/>
      <c r="L75" s="20"/>
      <c r="M75" s="21"/>
      <c r="N75" s="21"/>
      <c r="O75" s="21"/>
      <c r="P75" s="21"/>
      <c r="Q75" s="21"/>
    </row>
    <row r="76" spans="2:17" ht="12" customHeight="1" x14ac:dyDescent="0.2">
      <c r="C76" s="7"/>
      <c r="D76" s="10" t="s">
        <v>45</v>
      </c>
      <c r="E76" s="20"/>
      <c r="F76" s="20"/>
      <c r="G76" s="20"/>
      <c r="H76" s="20"/>
      <c r="I76" s="20"/>
      <c r="J76" s="20"/>
      <c r="K76" s="20"/>
      <c r="L76" s="20"/>
      <c r="M76" s="21"/>
      <c r="N76" s="21"/>
      <c r="O76" s="21"/>
      <c r="P76" s="21"/>
      <c r="Q76" s="21"/>
    </row>
    <row r="77" spans="2:17" ht="7.5" customHeight="1" x14ac:dyDescent="0.2">
      <c r="C77" s="7"/>
      <c r="D77" s="10"/>
      <c r="E77" s="20"/>
      <c r="F77" s="20"/>
      <c r="G77" s="20"/>
      <c r="H77" s="20"/>
      <c r="I77" s="20"/>
      <c r="J77" s="20"/>
      <c r="K77" s="20"/>
      <c r="L77" s="20"/>
      <c r="M77" s="21"/>
      <c r="N77" s="21"/>
      <c r="O77" s="21"/>
      <c r="P77" s="21"/>
      <c r="Q77" s="21"/>
    </row>
    <row r="78" spans="2:17" ht="12" customHeight="1" x14ac:dyDescent="0.2">
      <c r="C78" s="7"/>
      <c r="D78" s="8" t="s">
        <v>41</v>
      </c>
      <c r="E78" s="20"/>
      <c r="F78" s="20"/>
      <c r="G78" s="20"/>
      <c r="H78" s="20"/>
      <c r="I78" s="20"/>
      <c r="J78" s="20"/>
      <c r="K78" s="20"/>
      <c r="L78" s="20"/>
      <c r="M78" s="21"/>
      <c r="N78" s="21"/>
      <c r="O78" s="21"/>
      <c r="P78" s="21"/>
      <c r="Q78" s="21"/>
    </row>
    <row r="79" spans="2:17" ht="6" customHeight="1" x14ac:dyDescent="0.2">
      <c r="C79" s="7"/>
      <c r="D79" s="9"/>
      <c r="E79" s="20"/>
      <c r="F79" s="20"/>
      <c r="G79" s="20"/>
      <c r="H79" s="20"/>
      <c r="I79" s="20"/>
      <c r="J79" s="20"/>
      <c r="K79" s="20"/>
      <c r="L79" s="20"/>
      <c r="M79" s="21"/>
      <c r="N79" s="21"/>
      <c r="O79" s="21"/>
      <c r="P79" s="21"/>
      <c r="Q79" s="21"/>
    </row>
    <row r="80" spans="2:17" ht="12" customHeight="1" x14ac:dyDescent="0.2">
      <c r="C80" s="7"/>
      <c r="E80" s="58" t="s">
        <v>8</v>
      </c>
      <c r="F80" s="58"/>
      <c r="G80" s="58"/>
      <c r="H80" s="58"/>
      <c r="I80" s="58"/>
      <c r="J80" s="58"/>
      <c r="K80" s="59">
        <v>2023</v>
      </c>
      <c r="L80" s="59"/>
      <c r="M80" s="59"/>
      <c r="N80" s="59">
        <v>2022</v>
      </c>
      <c r="O80" s="59"/>
      <c r="P80" s="59"/>
    </row>
    <row r="81" spans="3:19" ht="12" customHeight="1" x14ac:dyDescent="0.2">
      <c r="C81" s="7"/>
      <c r="E81" s="60" t="s">
        <v>46</v>
      </c>
      <c r="F81" s="60"/>
      <c r="G81" s="60"/>
      <c r="H81" s="60"/>
      <c r="I81" s="60"/>
      <c r="J81" s="60"/>
      <c r="K81" s="61">
        <v>3054856.6</v>
      </c>
      <c r="L81" s="101"/>
      <c r="M81" s="101"/>
      <c r="N81" s="61">
        <v>2427467.96</v>
      </c>
      <c r="O81" s="101"/>
      <c r="P81" s="101"/>
    </row>
    <row r="82" spans="3:19" ht="12" customHeight="1" x14ac:dyDescent="0.2">
      <c r="C82" s="7"/>
      <c r="E82" s="60" t="s">
        <v>47</v>
      </c>
      <c r="F82" s="60"/>
      <c r="G82" s="60"/>
      <c r="H82" s="60"/>
      <c r="I82" s="60"/>
      <c r="J82" s="60"/>
      <c r="K82" s="61">
        <v>50052.38</v>
      </c>
      <c r="L82" s="101"/>
      <c r="M82" s="101"/>
      <c r="N82" s="61">
        <v>0</v>
      </c>
      <c r="O82" s="101"/>
      <c r="P82" s="101"/>
    </row>
    <row r="83" spans="3:19" ht="12" customHeight="1" x14ac:dyDescent="0.2">
      <c r="C83" s="7"/>
      <c r="E83" s="60" t="s">
        <v>48</v>
      </c>
      <c r="F83" s="60"/>
      <c r="G83" s="60"/>
      <c r="H83" s="60"/>
      <c r="I83" s="60"/>
      <c r="J83" s="60"/>
      <c r="K83" s="61">
        <v>2762800.65</v>
      </c>
      <c r="L83" s="101"/>
      <c r="M83" s="101"/>
      <c r="N83" s="61">
        <v>1201162.71</v>
      </c>
      <c r="O83" s="101"/>
      <c r="P83" s="101"/>
    </row>
    <row r="84" spans="3:19" ht="12" customHeight="1" x14ac:dyDescent="0.2">
      <c r="C84" s="7"/>
      <c r="E84" s="60" t="s">
        <v>49</v>
      </c>
      <c r="F84" s="60"/>
      <c r="G84" s="60"/>
      <c r="H84" s="60"/>
      <c r="I84" s="60"/>
      <c r="J84" s="60"/>
      <c r="K84" s="61">
        <v>102502.91</v>
      </c>
      <c r="L84" s="101"/>
      <c r="M84" s="101"/>
      <c r="N84" s="61">
        <v>102502.91</v>
      </c>
      <c r="O84" s="101"/>
      <c r="P84" s="101"/>
    </row>
    <row r="85" spans="3:19" ht="12" customHeight="1" x14ac:dyDescent="0.2">
      <c r="C85" s="7"/>
      <c r="E85" s="60" t="s">
        <v>50</v>
      </c>
      <c r="F85" s="60"/>
      <c r="G85" s="60"/>
      <c r="H85" s="60"/>
      <c r="I85" s="60"/>
      <c r="J85" s="60"/>
      <c r="K85" s="61">
        <v>667671.89</v>
      </c>
      <c r="L85" s="101"/>
      <c r="M85" s="101"/>
      <c r="N85" s="61">
        <v>639671.89</v>
      </c>
      <c r="O85" s="101"/>
      <c r="P85" s="101"/>
    </row>
    <row r="86" spans="3:19" ht="12" customHeight="1" x14ac:dyDescent="0.2">
      <c r="C86" s="7"/>
      <c r="E86" s="106" t="s">
        <v>51</v>
      </c>
      <c r="F86" s="106"/>
      <c r="G86" s="106"/>
      <c r="H86" s="106"/>
      <c r="I86" s="106"/>
      <c r="J86" s="106"/>
      <c r="K86" s="69">
        <f>SUM(K81:M85)</f>
        <v>6637884.4299999997</v>
      </c>
      <c r="L86" s="70"/>
      <c r="M86" s="70"/>
      <c r="N86" s="69">
        <f>SUM(N81:P85)</f>
        <v>4370805.47</v>
      </c>
      <c r="O86" s="70"/>
      <c r="P86" s="70"/>
    </row>
    <row r="87" spans="3:19" ht="12" customHeight="1" x14ac:dyDescent="0.2">
      <c r="C87" s="7"/>
      <c r="E87" s="60" t="s">
        <v>52</v>
      </c>
      <c r="F87" s="60"/>
      <c r="G87" s="60"/>
      <c r="H87" s="60"/>
      <c r="I87" s="60"/>
      <c r="J87" s="60"/>
      <c r="K87" s="61">
        <v>119371.59</v>
      </c>
      <c r="L87" s="101"/>
      <c r="M87" s="101"/>
      <c r="N87" s="61">
        <v>119371.59</v>
      </c>
      <c r="O87" s="101"/>
      <c r="P87" s="101"/>
    </row>
    <row r="88" spans="3:19" ht="12" customHeight="1" x14ac:dyDescent="0.2">
      <c r="C88" s="7"/>
      <c r="E88" s="60" t="s">
        <v>53</v>
      </c>
      <c r="F88" s="60"/>
      <c r="G88" s="60"/>
      <c r="H88" s="60"/>
      <c r="I88" s="60"/>
      <c r="J88" s="60"/>
      <c r="K88" s="61">
        <v>43128.79</v>
      </c>
      <c r="L88" s="101"/>
      <c r="M88" s="101"/>
      <c r="N88" s="61">
        <v>43128.79</v>
      </c>
      <c r="O88" s="101"/>
      <c r="P88" s="101"/>
    </row>
    <row r="89" spans="3:19" ht="12" customHeight="1" x14ac:dyDescent="0.2">
      <c r="C89" s="7"/>
      <c r="E89" s="106" t="s">
        <v>54</v>
      </c>
      <c r="F89" s="106"/>
      <c r="G89" s="106"/>
      <c r="H89" s="106"/>
      <c r="I89" s="106"/>
      <c r="J89" s="106"/>
      <c r="K89" s="70">
        <f>SUM(K87:M88)</f>
        <v>162500.38</v>
      </c>
      <c r="L89" s="70"/>
      <c r="M89" s="70"/>
      <c r="N89" s="70">
        <f>SUM(N87:P88)</f>
        <v>162500.38</v>
      </c>
      <c r="O89" s="70"/>
      <c r="P89" s="70"/>
    </row>
    <row r="90" spans="3:19" ht="12" customHeight="1" x14ac:dyDescent="0.2">
      <c r="C90" s="7"/>
      <c r="E90" s="60" t="s">
        <v>55</v>
      </c>
      <c r="F90" s="60"/>
      <c r="G90" s="60"/>
      <c r="H90" s="60"/>
      <c r="I90" s="60"/>
      <c r="J90" s="60"/>
      <c r="K90" s="61">
        <v>-745003.87</v>
      </c>
      <c r="L90" s="101"/>
      <c r="M90" s="101"/>
      <c r="N90" s="61">
        <v>-745003.87</v>
      </c>
      <c r="O90" s="101"/>
      <c r="P90" s="101"/>
    </row>
    <row r="91" spans="3:19" ht="23.25" customHeight="1" x14ac:dyDescent="0.2">
      <c r="C91" s="7"/>
      <c r="E91" s="107" t="s">
        <v>56</v>
      </c>
      <c r="F91" s="108"/>
      <c r="G91" s="108"/>
      <c r="H91" s="108"/>
      <c r="I91" s="108"/>
      <c r="J91" s="109"/>
      <c r="K91" s="69">
        <f>SUM(K90)</f>
        <v>-745003.87</v>
      </c>
      <c r="L91" s="70"/>
      <c r="M91" s="70"/>
      <c r="N91" s="70">
        <f>SUM(N90)</f>
        <v>-745003.87</v>
      </c>
      <c r="O91" s="70"/>
      <c r="P91" s="70"/>
      <c r="Q91" s="22"/>
      <c r="S91" s="22"/>
    </row>
    <row r="92" spans="3:19" ht="12" customHeight="1" x14ac:dyDescent="0.2">
      <c r="C92" s="7"/>
      <c r="E92" s="63" t="s">
        <v>13</v>
      </c>
      <c r="F92" s="64"/>
      <c r="G92" s="64"/>
      <c r="H92" s="64"/>
      <c r="I92" s="64"/>
      <c r="J92" s="65"/>
      <c r="K92" s="69">
        <f>SUM(K86+K89+K91)</f>
        <v>6055380.9399999995</v>
      </c>
      <c r="L92" s="70"/>
      <c r="M92" s="70"/>
      <c r="N92" s="69">
        <f>SUM(N86+N89+N91)</f>
        <v>3788301.9799999995</v>
      </c>
      <c r="O92" s="70"/>
      <c r="P92" s="70"/>
    </row>
    <row r="93" spans="3:19" ht="12" customHeight="1" x14ac:dyDescent="0.2">
      <c r="C93" s="7"/>
      <c r="E93" s="11"/>
      <c r="F93" s="11"/>
      <c r="G93" s="11"/>
      <c r="H93" s="11"/>
      <c r="I93" s="11"/>
      <c r="J93" s="11"/>
      <c r="K93" s="23"/>
      <c r="L93" s="24"/>
      <c r="M93" s="24"/>
      <c r="N93" s="23"/>
      <c r="O93" s="24"/>
      <c r="P93" s="24"/>
    </row>
    <row r="94" spans="3:19" ht="12" customHeight="1" x14ac:dyDescent="0.2">
      <c r="C94" s="7"/>
      <c r="D94" s="10" t="s">
        <v>57</v>
      </c>
      <c r="E94" s="20"/>
      <c r="F94" s="20"/>
      <c r="G94" s="20"/>
      <c r="H94" s="20"/>
      <c r="I94" s="20"/>
      <c r="J94" s="20"/>
      <c r="K94" s="20"/>
      <c r="L94" s="20"/>
      <c r="M94" s="21"/>
      <c r="N94" s="21"/>
      <c r="O94" s="21"/>
      <c r="P94" s="21"/>
      <c r="Q94" s="21"/>
    </row>
    <row r="95" spans="3:19" ht="12" customHeight="1" x14ac:dyDescent="0.2">
      <c r="C95" s="7"/>
      <c r="D95" s="8" t="s">
        <v>58</v>
      </c>
      <c r="E95" s="20"/>
      <c r="F95" s="20"/>
      <c r="G95" s="20"/>
      <c r="H95" s="20"/>
      <c r="I95" s="20"/>
      <c r="J95" s="20"/>
      <c r="K95" s="20"/>
      <c r="L95" s="20"/>
      <c r="M95" s="21"/>
      <c r="N95" s="21"/>
      <c r="O95" s="21"/>
      <c r="P95" s="21"/>
      <c r="Q95" s="21"/>
    </row>
    <row r="96" spans="3:19" ht="12" customHeight="1" x14ac:dyDescent="0.2">
      <c r="C96" s="7"/>
      <c r="D96" s="9"/>
      <c r="E96" s="20"/>
      <c r="F96" s="20"/>
      <c r="G96" s="20"/>
      <c r="H96" s="20"/>
      <c r="I96" s="20"/>
      <c r="J96" s="20"/>
      <c r="K96" s="20"/>
      <c r="L96" s="20"/>
      <c r="M96" s="21"/>
      <c r="N96" s="21"/>
      <c r="O96" s="21"/>
      <c r="P96" s="21"/>
      <c r="Q96" s="21"/>
    </row>
    <row r="97" spans="2:29" ht="12" customHeight="1" x14ac:dyDescent="0.2">
      <c r="C97" s="7"/>
      <c r="D97" s="9"/>
      <c r="E97" s="58" t="s">
        <v>8</v>
      </c>
      <c r="F97" s="58"/>
      <c r="G97" s="58"/>
      <c r="H97" s="58"/>
      <c r="I97" s="58"/>
      <c r="J97" s="58"/>
      <c r="K97" s="59">
        <v>2023</v>
      </c>
      <c r="L97" s="59"/>
      <c r="M97" s="59"/>
      <c r="N97" s="59">
        <v>2022</v>
      </c>
      <c r="O97" s="59"/>
      <c r="P97" s="59"/>
    </row>
    <row r="98" spans="2:29" ht="12" customHeight="1" x14ac:dyDescent="0.2">
      <c r="C98" s="7"/>
      <c r="D98" s="9"/>
      <c r="E98" s="60" t="s">
        <v>59</v>
      </c>
      <c r="F98" s="60"/>
      <c r="G98" s="60"/>
      <c r="H98" s="60"/>
      <c r="I98" s="60"/>
      <c r="J98" s="60"/>
      <c r="K98" s="61">
        <v>-499251.45</v>
      </c>
      <c r="L98" s="101"/>
      <c r="M98" s="101"/>
      <c r="N98" s="61">
        <v>-468001.45</v>
      </c>
      <c r="O98" s="101"/>
      <c r="P98" s="101"/>
    </row>
    <row r="99" spans="2:29" ht="12" customHeight="1" x14ac:dyDescent="0.2">
      <c r="C99" s="7"/>
      <c r="D99" s="9"/>
      <c r="E99" s="60" t="s">
        <v>60</v>
      </c>
      <c r="F99" s="60"/>
      <c r="G99" s="60"/>
      <c r="H99" s="60"/>
      <c r="I99" s="60"/>
      <c r="J99" s="60"/>
      <c r="K99" s="61">
        <v>-1032389.23</v>
      </c>
      <c r="L99" s="101"/>
      <c r="M99" s="101"/>
      <c r="N99" s="61">
        <v>-1032389.23</v>
      </c>
      <c r="O99" s="101"/>
      <c r="P99" s="101"/>
    </row>
    <row r="100" spans="2:29" ht="12" customHeight="1" x14ac:dyDescent="0.2">
      <c r="C100" s="7"/>
      <c r="D100" s="9"/>
      <c r="E100" s="60" t="s">
        <v>61</v>
      </c>
      <c r="F100" s="60"/>
      <c r="G100" s="60"/>
      <c r="H100" s="60"/>
      <c r="I100" s="60"/>
      <c r="J100" s="60"/>
      <c r="K100" s="61">
        <v>98714</v>
      </c>
      <c r="L100" s="101"/>
      <c r="M100" s="101"/>
      <c r="N100" s="61">
        <v>98714</v>
      </c>
      <c r="O100" s="101"/>
      <c r="P100" s="101"/>
    </row>
    <row r="101" spans="2:29" ht="12" customHeight="1" x14ac:dyDescent="0.2">
      <c r="C101" s="7"/>
      <c r="D101" s="9"/>
      <c r="E101" s="20"/>
      <c r="F101" s="20"/>
      <c r="G101" s="20"/>
      <c r="H101" s="20"/>
      <c r="I101" s="20"/>
      <c r="J101" s="20"/>
      <c r="K101" s="20"/>
      <c r="L101" s="20"/>
      <c r="M101" s="21"/>
      <c r="N101" s="21"/>
      <c r="O101" s="21"/>
      <c r="P101" s="21"/>
      <c r="Q101" s="21"/>
    </row>
    <row r="102" spans="2:29" ht="12" customHeight="1" x14ac:dyDescent="0.2">
      <c r="B102" s="4"/>
      <c r="C102" s="25" t="s">
        <v>62</v>
      </c>
    </row>
    <row r="103" spans="2:29" ht="12" customHeight="1" x14ac:dyDescent="0.2">
      <c r="B103" s="26"/>
      <c r="C103" s="27"/>
      <c r="D103" s="82" t="s">
        <v>63</v>
      </c>
      <c r="E103" s="82"/>
      <c r="F103" s="82"/>
      <c r="G103" s="82"/>
      <c r="H103" s="82"/>
      <c r="I103" s="82"/>
      <c r="J103" s="82"/>
      <c r="K103" s="82"/>
      <c r="L103" s="82"/>
      <c r="M103" s="82"/>
      <c r="N103" s="82"/>
      <c r="O103" s="82"/>
      <c r="P103" s="82"/>
      <c r="Q103" s="82"/>
    </row>
    <row r="104" spans="2:29" ht="12" customHeight="1" x14ac:dyDescent="0.2">
      <c r="B104" s="26"/>
      <c r="C104" s="27"/>
      <c r="D104" s="82"/>
      <c r="E104" s="82"/>
      <c r="F104" s="82"/>
      <c r="G104" s="82"/>
      <c r="H104" s="82"/>
      <c r="I104" s="82"/>
      <c r="J104" s="82"/>
      <c r="K104" s="82"/>
      <c r="L104" s="82"/>
      <c r="M104" s="82"/>
      <c r="N104" s="82"/>
      <c r="O104" s="82"/>
      <c r="P104" s="82"/>
      <c r="Q104" s="82"/>
    </row>
    <row r="105" spans="2:29" ht="12" customHeight="1" x14ac:dyDescent="0.2">
      <c r="B105" s="26"/>
      <c r="C105" s="27"/>
      <c r="D105" s="82"/>
      <c r="E105" s="82"/>
      <c r="F105" s="82"/>
      <c r="G105" s="82"/>
      <c r="H105" s="82"/>
      <c r="I105" s="82"/>
      <c r="J105" s="82"/>
      <c r="K105" s="82"/>
      <c r="L105" s="82"/>
      <c r="M105" s="82"/>
      <c r="N105" s="82"/>
      <c r="O105" s="82"/>
      <c r="P105" s="82"/>
      <c r="Q105" s="82"/>
    </row>
    <row r="106" spans="2:29" ht="11.25" customHeight="1" x14ac:dyDescent="0.2">
      <c r="B106" s="26"/>
      <c r="C106" s="27"/>
      <c r="D106" s="13"/>
      <c r="E106" s="13"/>
      <c r="F106" s="13"/>
      <c r="G106" s="13"/>
      <c r="H106" s="13"/>
      <c r="I106" s="13"/>
      <c r="J106" s="13"/>
      <c r="K106" s="13"/>
      <c r="L106" s="13"/>
      <c r="M106" s="13"/>
      <c r="N106" s="13"/>
      <c r="O106" s="13"/>
      <c r="P106" s="13"/>
      <c r="Q106" s="13"/>
      <c r="R106" s="28"/>
      <c r="S106" s="28"/>
      <c r="T106" s="28"/>
      <c r="U106" s="28"/>
      <c r="V106" s="28"/>
      <c r="W106" s="28"/>
      <c r="X106" s="28"/>
      <c r="Y106" s="28"/>
      <c r="Z106" s="28"/>
      <c r="AA106" s="28"/>
      <c r="AB106" s="28"/>
      <c r="AC106" s="28"/>
    </row>
    <row r="107" spans="2:29" ht="12" customHeight="1" x14ac:dyDescent="0.2">
      <c r="B107" s="26"/>
      <c r="C107" s="27"/>
      <c r="D107" s="13"/>
      <c r="E107" s="13"/>
      <c r="F107" s="58" t="s">
        <v>8</v>
      </c>
      <c r="G107" s="58"/>
      <c r="H107" s="58"/>
      <c r="I107" s="58"/>
      <c r="J107" s="59">
        <v>2023</v>
      </c>
      <c r="K107" s="59"/>
      <c r="L107" s="59"/>
      <c r="M107" s="59">
        <v>2022</v>
      </c>
      <c r="N107" s="59"/>
      <c r="O107" s="59"/>
      <c r="Q107" s="13"/>
      <c r="R107" s="28"/>
      <c r="S107" s="28"/>
      <c r="T107" s="28"/>
      <c r="U107" s="28"/>
      <c r="V107" s="28"/>
      <c r="W107" s="28"/>
      <c r="X107" s="28"/>
      <c r="Y107" s="28"/>
      <c r="Z107" s="28"/>
      <c r="AA107" s="28"/>
      <c r="AB107" s="28"/>
      <c r="AC107" s="28"/>
    </row>
    <row r="108" spans="2:29" ht="12" customHeight="1" x14ac:dyDescent="0.2">
      <c r="B108" s="26"/>
      <c r="C108" s="27"/>
      <c r="D108" s="13"/>
      <c r="E108" s="13"/>
      <c r="F108" s="60" t="s">
        <v>64</v>
      </c>
      <c r="G108" s="60"/>
      <c r="H108" s="60"/>
      <c r="I108" s="60"/>
      <c r="J108" s="61">
        <v>24052779.550000001</v>
      </c>
      <c r="K108" s="101"/>
      <c r="L108" s="101"/>
      <c r="M108" s="61">
        <v>23228951.629999999</v>
      </c>
      <c r="N108" s="101"/>
      <c r="O108" s="101"/>
      <c r="Q108" s="29"/>
      <c r="R108" s="28"/>
      <c r="S108" s="28"/>
      <c r="T108" s="28"/>
      <c r="U108" s="28"/>
      <c r="V108" s="28"/>
      <c r="W108" s="28"/>
      <c r="X108" s="28"/>
      <c r="Y108" s="28"/>
      <c r="Z108" s="28"/>
      <c r="AA108" s="28"/>
      <c r="AB108" s="28"/>
      <c r="AC108" s="28"/>
    </row>
    <row r="109" spans="2:29" ht="12" customHeight="1" x14ac:dyDescent="0.2">
      <c r="B109" s="26"/>
      <c r="C109" s="27"/>
      <c r="D109" s="13"/>
      <c r="E109" s="13"/>
      <c r="F109" s="60" t="s">
        <v>65</v>
      </c>
      <c r="G109" s="60"/>
      <c r="H109" s="60"/>
      <c r="I109" s="60"/>
      <c r="J109" s="61">
        <v>0</v>
      </c>
      <c r="K109" s="101"/>
      <c r="L109" s="101"/>
      <c r="M109" s="61">
        <v>0</v>
      </c>
      <c r="N109" s="101"/>
      <c r="O109" s="101"/>
      <c r="Q109" s="13"/>
      <c r="R109" s="28"/>
      <c r="S109" s="28"/>
      <c r="T109" s="28"/>
      <c r="U109" s="28"/>
      <c r="V109" s="28"/>
      <c r="W109" s="28"/>
      <c r="X109" s="28"/>
      <c r="Y109" s="28"/>
      <c r="Z109" s="28"/>
      <c r="AA109" s="28"/>
      <c r="AB109" s="28"/>
      <c r="AC109" s="28"/>
    </row>
    <row r="110" spans="2:29" ht="12" customHeight="1" x14ac:dyDescent="0.2">
      <c r="B110" s="26"/>
      <c r="C110" s="27"/>
      <c r="D110" s="13"/>
      <c r="E110" s="13"/>
      <c r="F110" s="63" t="s">
        <v>66</v>
      </c>
      <c r="G110" s="64"/>
      <c r="H110" s="64"/>
      <c r="I110" s="65"/>
      <c r="J110" s="70">
        <f>SUM(J108:L109)</f>
        <v>24052779.550000001</v>
      </c>
      <c r="K110" s="70"/>
      <c r="L110" s="70"/>
      <c r="M110" s="70">
        <f>SUM(M108:O109)</f>
        <v>23228951.629999999</v>
      </c>
      <c r="N110" s="70"/>
      <c r="O110" s="70"/>
      <c r="Q110" s="13"/>
      <c r="R110" s="28"/>
      <c r="S110" s="28"/>
      <c r="T110" s="28"/>
      <c r="U110" s="28"/>
      <c r="V110" s="28"/>
      <c r="W110" s="28"/>
      <c r="X110" s="28"/>
      <c r="Y110" s="28"/>
      <c r="Z110" s="28"/>
      <c r="AA110" s="28"/>
      <c r="AB110" s="28"/>
      <c r="AC110" s="28"/>
    </row>
    <row r="111" spans="2:29" ht="12" customHeight="1" x14ac:dyDescent="0.2">
      <c r="B111" s="26"/>
      <c r="C111" s="27"/>
      <c r="D111" s="13"/>
      <c r="E111" s="13"/>
      <c r="F111" s="13"/>
      <c r="G111" s="13"/>
      <c r="H111" s="13"/>
      <c r="I111" s="13"/>
      <c r="J111" s="13"/>
      <c r="K111" s="13"/>
      <c r="L111" s="13"/>
      <c r="M111" s="13"/>
      <c r="N111" s="13"/>
      <c r="O111" s="13"/>
      <c r="P111" s="13"/>
      <c r="Q111" s="13"/>
      <c r="R111" s="28"/>
      <c r="S111" s="28"/>
      <c r="T111" s="28"/>
      <c r="U111" s="28"/>
      <c r="V111" s="28"/>
      <c r="W111" s="28"/>
      <c r="X111" s="28"/>
      <c r="Y111" s="28"/>
      <c r="Z111" s="28"/>
      <c r="AA111" s="28"/>
      <c r="AB111" s="28"/>
      <c r="AC111" s="28"/>
    </row>
    <row r="112" spans="2:29" ht="12" customHeight="1" x14ac:dyDescent="0.2">
      <c r="B112" s="26"/>
      <c r="C112" s="6" t="s">
        <v>5</v>
      </c>
      <c r="D112" s="10" t="s">
        <v>67</v>
      </c>
      <c r="E112" s="13"/>
      <c r="F112" s="13"/>
      <c r="G112" s="13"/>
      <c r="H112" s="13"/>
      <c r="I112" s="13"/>
      <c r="J112" s="13"/>
      <c r="K112" s="13"/>
      <c r="L112" s="13"/>
      <c r="M112" s="13"/>
      <c r="N112" s="13"/>
      <c r="O112" s="13"/>
      <c r="P112" s="13"/>
      <c r="Q112" s="13"/>
    </row>
    <row r="113" spans="2:29" ht="12" customHeight="1" x14ac:dyDescent="0.2">
      <c r="B113" s="26"/>
      <c r="C113" s="6"/>
      <c r="D113" s="10"/>
      <c r="E113" s="13"/>
      <c r="F113" s="13"/>
      <c r="G113" s="13"/>
      <c r="H113" s="13"/>
      <c r="I113" s="13"/>
      <c r="J113" s="13"/>
      <c r="K113" s="13"/>
      <c r="L113" s="13"/>
      <c r="M113" s="13"/>
      <c r="N113" s="13"/>
      <c r="O113" s="13"/>
      <c r="P113" s="13"/>
      <c r="Q113" s="13"/>
    </row>
    <row r="114" spans="2:29" ht="12" customHeight="1" x14ac:dyDescent="0.2">
      <c r="B114" s="26"/>
      <c r="C114" s="27"/>
      <c r="D114" s="30" t="s">
        <v>68</v>
      </c>
      <c r="E114" s="13"/>
      <c r="F114" s="13"/>
      <c r="G114" s="13"/>
      <c r="H114" s="13"/>
      <c r="I114" s="13"/>
      <c r="J114" s="13"/>
      <c r="K114" s="13"/>
      <c r="L114" s="13"/>
      <c r="M114" s="13"/>
      <c r="N114" s="13"/>
      <c r="O114" s="13"/>
      <c r="P114" s="13"/>
      <c r="Q114" s="13"/>
      <c r="R114" s="28"/>
      <c r="S114" s="28"/>
      <c r="T114" s="28"/>
      <c r="U114" s="28"/>
      <c r="V114" s="28"/>
      <c r="W114" s="28"/>
      <c r="X114" s="28"/>
      <c r="Y114" s="28"/>
      <c r="Z114" s="28"/>
      <c r="AA114" s="28"/>
      <c r="AB114" s="28"/>
      <c r="AC114" s="28"/>
    </row>
    <row r="115" spans="2:29" ht="12" customHeight="1" x14ac:dyDescent="0.2">
      <c r="B115" s="26"/>
      <c r="C115" s="27"/>
      <c r="D115" s="13"/>
      <c r="E115" s="13"/>
      <c r="F115" s="13"/>
      <c r="G115" s="13"/>
      <c r="H115" s="13"/>
      <c r="I115" s="13"/>
      <c r="J115" s="13"/>
      <c r="K115" s="13"/>
      <c r="L115" s="13"/>
      <c r="M115" s="13"/>
      <c r="N115" s="13"/>
      <c r="O115" s="13"/>
      <c r="P115" s="13"/>
      <c r="Q115" s="13"/>
      <c r="R115" s="28"/>
      <c r="S115" s="28"/>
      <c r="T115" s="28"/>
      <c r="U115" s="28"/>
      <c r="V115" s="28"/>
      <c r="W115" s="28"/>
      <c r="X115" s="28"/>
      <c r="Y115" s="28"/>
      <c r="Z115" s="28"/>
      <c r="AA115" s="28"/>
      <c r="AB115" s="28"/>
      <c r="AC115" s="28"/>
    </row>
    <row r="116" spans="2:29" ht="12" customHeight="1" x14ac:dyDescent="0.2">
      <c r="B116" s="26"/>
      <c r="C116" s="27"/>
      <c r="D116" s="13"/>
      <c r="E116" s="58" t="s">
        <v>8</v>
      </c>
      <c r="F116" s="58"/>
      <c r="G116" s="58"/>
      <c r="H116" s="58"/>
      <c r="I116" s="58"/>
      <c r="J116" s="58"/>
      <c r="K116" s="58"/>
      <c r="L116" s="58"/>
      <c r="M116" s="58"/>
      <c r="N116" s="74" t="s">
        <v>17</v>
      </c>
      <c r="O116" s="75"/>
      <c r="P116" s="76"/>
      <c r="R116" s="28"/>
      <c r="S116" s="28"/>
      <c r="T116" s="28"/>
      <c r="U116" s="28"/>
      <c r="V116" s="28"/>
      <c r="W116" s="28"/>
      <c r="X116" s="28"/>
      <c r="Y116" s="28"/>
      <c r="Z116" s="28"/>
      <c r="AA116" s="28"/>
      <c r="AB116" s="28"/>
      <c r="AC116" s="28"/>
    </row>
    <row r="117" spans="2:29" ht="12" customHeight="1" x14ac:dyDescent="0.2">
      <c r="B117" s="26"/>
      <c r="C117" s="27"/>
      <c r="D117" s="13"/>
      <c r="E117" s="60" t="s">
        <v>69</v>
      </c>
      <c r="F117" s="60"/>
      <c r="G117" s="60"/>
      <c r="H117" s="60"/>
      <c r="I117" s="60"/>
      <c r="J117" s="60"/>
      <c r="K117" s="60"/>
      <c r="L117" s="60"/>
      <c r="M117" s="60"/>
      <c r="N117" s="61">
        <v>1509400.13</v>
      </c>
      <c r="O117" s="101"/>
      <c r="P117" s="101"/>
      <c r="R117" s="28"/>
      <c r="S117" s="28"/>
      <c r="T117" s="28"/>
      <c r="U117" s="28"/>
      <c r="V117" s="28"/>
      <c r="W117" s="28"/>
      <c r="X117" s="28"/>
      <c r="Y117" s="28"/>
      <c r="Z117" s="28"/>
      <c r="AA117" s="28"/>
      <c r="AB117" s="28"/>
      <c r="AC117" s="28"/>
    </row>
    <row r="118" spans="2:29" ht="12" customHeight="1" x14ac:dyDescent="0.2">
      <c r="B118" s="26"/>
      <c r="C118" s="27"/>
      <c r="D118" s="13"/>
      <c r="E118" s="60" t="s">
        <v>70</v>
      </c>
      <c r="F118" s="60"/>
      <c r="G118" s="60"/>
      <c r="H118" s="60"/>
      <c r="I118" s="60"/>
      <c r="J118" s="60"/>
      <c r="K118" s="60"/>
      <c r="L118" s="60"/>
      <c r="M118" s="60"/>
      <c r="N118" s="61">
        <v>443872</v>
      </c>
      <c r="O118" s="101"/>
      <c r="P118" s="101"/>
      <c r="R118" s="28"/>
      <c r="S118" s="28"/>
      <c r="T118" s="28"/>
      <c r="U118" s="28"/>
      <c r="V118" s="28"/>
      <c r="W118" s="28"/>
      <c r="X118" s="28"/>
      <c r="Y118" s="28"/>
      <c r="Z118" s="28"/>
      <c r="AA118" s="28"/>
      <c r="AB118" s="28"/>
      <c r="AC118" s="28"/>
    </row>
    <row r="119" spans="2:29" ht="12" customHeight="1" x14ac:dyDescent="0.2">
      <c r="B119" s="26"/>
      <c r="C119" s="27"/>
      <c r="D119" s="13"/>
      <c r="E119" s="60" t="s">
        <v>71</v>
      </c>
      <c r="F119" s="60"/>
      <c r="G119" s="60"/>
      <c r="H119" s="60"/>
      <c r="I119" s="60"/>
      <c r="J119" s="60"/>
      <c r="K119" s="60"/>
      <c r="L119" s="60"/>
      <c r="M119" s="60"/>
      <c r="N119" s="61">
        <v>15552995.25</v>
      </c>
      <c r="O119" s="101"/>
      <c r="P119" s="101"/>
      <c r="R119" s="28"/>
      <c r="S119" s="28"/>
      <c r="T119" s="28"/>
      <c r="U119" s="28"/>
      <c r="V119" s="28"/>
      <c r="W119" s="28"/>
      <c r="X119" s="28"/>
      <c r="Y119" s="28"/>
      <c r="Z119" s="28"/>
      <c r="AA119" s="28"/>
      <c r="AB119" s="28"/>
      <c r="AC119" s="28"/>
    </row>
    <row r="120" spans="2:29" ht="12" customHeight="1" x14ac:dyDescent="0.2">
      <c r="B120" s="26"/>
      <c r="C120" s="27"/>
      <c r="D120" s="13"/>
      <c r="E120" s="60" t="s">
        <v>72</v>
      </c>
      <c r="F120" s="60"/>
      <c r="G120" s="60"/>
      <c r="H120" s="60"/>
      <c r="I120" s="60"/>
      <c r="J120" s="60"/>
      <c r="K120" s="60"/>
      <c r="L120" s="60"/>
      <c r="M120" s="60"/>
      <c r="N120" s="61">
        <v>6546512.1699999999</v>
      </c>
      <c r="O120" s="101"/>
      <c r="P120" s="101"/>
      <c r="R120" s="28"/>
      <c r="S120" s="28"/>
      <c r="T120" s="28"/>
      <c r="U120" s="28"/>
      <c r="V120" s="28"/>
      <c r="W120" s="28"/>
      <c r="X120" s="28"/>
      <c r="Y120" s="28"/>
      <c r="Z120" s="28"/>
      <c r="AA120" s="28"/>
      <c r="AB120" s="28"/>
      <c r="AC120" s="28"/>
    </row>
    <row r="121" spans="2:29" ht="12" customHeight="1" x14ac:dyDescent="0.2">
      <c r="B121" s="26"/>
      <c r="C121" s="27"/>
      <c r="D121" s="13"/>
      <c r="E121" s="31" t="s">
        <v>73</v>
      </c>
      <c r="F121" s="32"/>
      <c r="G121" s="32"/>
      <c r="H121" s="32"/>
      <c r="I121" s="32"/>
      <c r="J121" s="32"/>
      <c r="K121" s="32"/>
      <c r="L121" s="32"/>
      <c r="M121" s="33"/>
      <c r="N121" s="61">
        <v>0</v>
      </c>
      <c r="O121" s="101"/>
      <c r="P121" s="101"/>
      <c r="R121" s="28"/>
      <c r="S121" s="28"/>
      <c r="T121" s="28"/>
      <c r="U121" s="28"/>
      <c r="V121" s="28"/>
      <c r="W121" s="28"/>
      <c r="X121" s="28"/>
      <c r="Y121" s="28"/>
      <c r="Z121" s="28"/>
      <c r="AA121" s="28"/>
      <c r="AB121" s="28"/>
      <c r="AC121" s="28"/>
    </row>
    <row r="122" spans="2:29" ht="12" customHeight="1" x14ac:dyDescent="0.2">
      <c r="B122" s="26"/>
      <c r="C122" s="27"/>
      <c r="D122" s="13"/>
      <c r="E122" s="63" t="s">
        <v>74</v>
      </c>
      <c r="F122" s="64"/>
      <c r="G122" s="64"/>
      <c r="H122" s="64"/>
      <c r="I122" s="64"/>
      <c r="J122" s="64"/>
      <c r="K122" s="64"/>
      <c r="L122" s="64"/>
      <c r="M122" s="65"/>
      <c r="N122" s="69">
        <f>SUM(N117:P121)</f>
        <v>24052779.549999997</v>
      </c>
      <c r="O122" s="70"/>
      <c r="P122" s="70"/>
      <c r="R122" s="28"/>
      <c r="S122" s="28"/>
      <c r="T122" s="28"/>
      <c r="U122" s="28"/>
      <c r="V122" s="28"/>
      <c r="W122" s="28"/>
      <c r="X122" s="28"/>
      <c r="Y122" s="28"/>
      <c r="Z122" s="28"/>
      <c r="AA122" s="28"/>
      <c r="AB122" s="28"/>
      <c r="AC122" s="28"/>
    </row>
    <row r="123" spans="2:29" ht="12" customHeight="1" x14ac:dyDescent="0.2">
      <c r="B123" s="26"/>
      <c r="C123" s="27"/>
      <c r="D123" s="13"/>
      <c r="E123" s="13"/>
      <c r="F123" s="13"/>
      <c r="G123" s="13"/>
      <c r="H123" s="13"/>
      <c r="I123" s="13"/>
      <c r="J123" s="13"/>
      <c r="K123" s="13"/>
      <c r="L123" s="13"/>
      <c r="M123" s="13"/>
      <c r="N123" s="13"/>
      <c r="O123" s="13"/>
      <c r="P123" s="13"/>
      <c r="Q123" s="13"/>
      <c r="R123" s="28"/>
      <c r="S123" s="28"/>
      <c r="T123" s="28"/>
      <c r="U123" s="28"/>
      <c r="V123" s="28"/>
      <c r="W123" s="28"/>
      <c r="X123" s="28"/>
      <c r="Y123" s="28"/>
      <c r="Z123" s="28"/>
      <c r="AA123" s="28"/>
      <c r="AB123" s="28"/>
      <c r="AC123" s="28"/>
    </row>
    <row r="124" spans="2:29" ht="12" customHeight="1" x14ac:dyDescent="0.2">
      <c r="B124" s="26"/>
      <c r="C124" s="27"/>
      <c r="D124" s="10" t="s">
        <v>75</v>
      </c>
      <c r="E124" s="8"/>
      <c r="F124" s="8"/>
      <c r="G124" s="8"/>
      <c r="H124" s="8"/>
      <c r="I124" s="8"/>
      <c r="J124" s="8"/>
      <c r="K124" s="8"/>
      <c r="L124" s="8"/>
      <c r="M124" s="8"/>
      <c r="N124" s="8"/>
      <c r="O124" s="8"/>
      <c r="P124" s="8"/>
      <c r="Q124" s="8"/>
    </row>
    <row r="125" spans="2:29" ht="3" customHeight="1" x14ac:dyDescent="0.2">
      <c r="B125" s="26"/>
      <c r="C125" s="27"/>
      <c r="D125" s="10"/>
      <c r="E125" s="8"/>
      <c r="F125" s="8"/>
      <c r="G125" s="8"/>
      <c r="H125" s="8"/>
      <c r="I125" s="8"/>
      <c r="J125" s="8"/>
      <c r="K125" s="8"/>
      <c r="L125" s="8"/>
      <c r="M125" s="8"/>
      <c r="N125" s="8"/>
      <c r="O125" s="8"/>
      <c r="P125" s="8"/>
      <c r="Q125" s="8"/>
    </row>
    <row r="126" spans="2:29" x14ac:dyDescent="0.2">
      <c r="B126" s="26"/>
      <c r="C126" s="27"/>
      <c r="D126" s="82" t="s">
        <v>76</v>
      </c>
      <c r="E126" s="82"/>
      <c r="F126" s="82"/>
      <c r="G126" s="82"/>
      <c r="H126" s="82"/>
      <c r="I126" s="82"/>
      <c r="J126" s="82"/>
      <c r="K126" s="82"/>
      <c r="L126" s="82"/>
      <c r="M126" s="82"/>
      <c r="N126" s="82"/>
      <c r="O126" s="82"/>
      <c r="P126" s="82"/>
      <c r="Q126" s="82"/>
    </row>
    <row r="127" spans="2:29" ht="12" customHeight="1" x14ac:dyDescent="0.2">
      <c r="B127" s="26"/>
      <c r="C127" s="27"/>
      <c r="D127" s="8"/>
      <c r="E127" s="8"/>
      <c r="F127" s="8"/>
      <c r="G127" s="8"/>
      <c r="H127" s="8"/>
      <c r="I127" s="8"/>
      <c r="J127" s="8"/>
      <c r="K127" s="8"/>
      <c r="L127" s="8"/>
      <c r="M127" s="8"/>
      <c r="N127" s="8"/>
      <c r="O127" s="8"/>
      <c r="P127" s="8"/>
      <c r="Q127" s="8"/>
    </row>
    <row r="128" spans="2:29" ht="12" customHeight="1" x14ac:dyDescent="0.2">
      <c r="B128" s="26"/>
      <c r="C128" s="27"/>
      <c r="D128" s="10" t="s">
        <v>77</v>
      </c>
      <c r="E128" s="8"/>
      <c r="F128" s="8"/>
      <c r="G128" s="8"/>
      <c r="H128" s="8"/>
      <c r="I128" s="8"/>
      <c r="J128" s="8"/>
      <c r="K128" s="8"/>
      <c r="L128" s="8"/>
      <c r="M128" s="8"/>
      <c r="N128" s="8"/>
      <c r="O128" s="8"/>
      <c r="P128" s="8"/>
      <c r="Q128" s="8"/>
    </row>
    <row r="129" spans="2:17" ht="3" customHeight="1" x14ac:dyDescent="0.2">
      <c r="B129" s="26"/>
      <c r="C129" s="27"/>
      <c r="D129" s="10"/>
      <c r="E129" s="8"/>
      <c r="F129" s="8"/>
      <c r="G129" s="8"/>
      <c r="H129" s="8"/>
      <c r="I129" s="8"/>
      <c r="J129" s="8"/>
      <c r="K129" s="8"/>
      <c r="L129" s="8"/>
      <c r="M129" s="8"/>
      <c r="N129" s="8"/>
      <c r="O129" s="8"/>
      <c r="P129" s="8"/>
      <c r="Q129" s="8"/>
    </row>
    <row r="130" spans="2:17" x14ac:dyDescent="0.2">
      <c r="B130" s="26"/>
      <c r="C130" s="27"/>
      <c r="D130" s="82" t="s">
        <v>78</v>
      </c>
      <c r="E130" s="82"/>
      <c r="F130" s="82"/>
      <c r="G130" s="82"/>
      <c r="H130" s="82"/>
      <c r="I130" s="82"/>
      <c r="J130" s="82"/>
      <c r="K130" s="82"/>
      <c r="L130" s="82"/>
      <c r="M130" s="82"/>
      <c r="N130" s="82"/>
      <c r="O130" s="82"/>
      <c r="P130" s="82"/>
      <c r="Q130" s="82"/>
    </row>
    <row r="131" spans="2:17" ht="12" customHeight="1" x14ac:dyDescent="0.2">
      <c r="B131" s="26"/>
      <c r="C131" s="27"/>
      <c r="D131" s="8"/>
      <c r="E131" s="8"/>
      <c r="F131" s="8"/>
      <c r="G131" s="8"/>
      <c r="H131" s="8"/>
      <c r="I131" s="8"/>
      <c r="J131" s="8"/>
      <c r="K131" s="8"/>
      <c r="L131" s="8"/>
      <c r="M131" s="8"/>
      <c r="N131" s="8"/>
      <c r="O131" s="8"/>
      <c r="P131" s="8"/>
      <c r="Q131" s="8"/>
    </row>
    <row r="132" spans="2:17" ht="12" customHeight="1" x14ac:dyDescent="0.2">
      <c r="B132" s="26"/>
      <c r="C132" s="27"/>
      <c r="D132" s="10" t="s">
        <v>79</v>
      </c>
      <c r="E132" s="8"/>
      <c r="F132" s="8"/>
      <c r="G132" s="8"/>
      <c r="H132" s="8"/>
      <c r="I132" s="8"/>
      <c r="J132" s="8"/>
      <c r="K132" s="8"/>
      <c r="L132" s="8"/>
      <c r="M132" s="8"/>
      <c r="N132" s="8"/>
      <c r="O132" s="8"/>
      <c r="P132" s="8"/>
      <c r="Q132" s="8"/>
    </row>
    <row r="133" spans="2:17" ht="3" customHeight="1" x14ac:dyDescent="0.2">
      <c r="B133" s="26"/>
      <c r="C133" s="27"/>
      <c r="D133" s="10"/>
      <c r="E133" s="8"/>
      <c r="F133" s="8"/>
      <c r="G133" s="8"/>
      <c r="H133" s="8"/>
      <c r="I133" s="8"/>
      <c r="J133" s="8"/>
      <c r="K133" s="8"/>
      <c r="L133" s="8"/>
      <c r="M133" s="8"/>
      <c r="N133" s="8"/>
      <c r="O133" s="8"/>
      <c r="P133" s="8"/>
      <c r="Q133" s="8"/>
    </row>
    <row r="134" spans="2:17" x14ac:dyDescent="0.2">
      <c r="B134" s="26"/>
      <c r="C134" s="27"/>
      <c r="D134" s="110" t="s">
        <v>80</v>
      </c>
      <c r="E134" s="110"/>
      <c r="F134" s="110"/>
      <c r="G134" s="110"/>
      <c r="H134" s="110"/>
      <c r="I134" s="110"/>
      <c r="J134" s="110"/>
      <c r="K134" s="110"/>
      <c r="L134" s="110"/>
      <c r="M134" s="110"/>
      <c r="N134" s="110"/>
      <c r="O134" s="110"/>
      <c r="P134" s="110"/>
      <c r="Q134" s="110"/>
    </row>
    <row r="135" spans="2:17" ht="12" customHeight="1" x14ac:dyDescent="0.2">
      <c r="B135" s="26"/>
      <c r="C135" s="27"/>
      <c r="D135" s="8"/>
      <c r="E135" s="8"/>
      <c r="F135" s="8"/>
      <c r="G135" s="8"/>
      <c r="H135" s="8"/>
      <c r="I135" s="8"/>
      <c r="J135" s="8"/>
      <c r="K135" s="8"/>
      <c r="L135" s="8"/>
      <c r="M135" s="8"/>
      <c r="N135" s="8"/>
      <c r="O135" s="8"/>
      <c r="P135" s="8"/>
      <c r="Q135" s="8"/>
    </row>
    <row r="136" spans="2:17" ht="12" customHeight="1" x14ac:dyDescent="0.2">
      <c r="B136" s="26"/>
      <c r="C136" s="27"/>
      <c r="D136" s="10" t="s">
        <v>81</v>
      </c>
      <c r="E136" s="8"/>
      <c r="F136" s="8"/>
      <c r="G136" s="8"/>
      <c r="H136" s="8"/>
      <c r="I136" s="8"/>
      <c r="J136" s="8"/>
      <c r="K136" s="8"/>
      <c r="L136" s="8"/>
      <c r="M136" s="8"/>
      <c r="N136" s="8"/>
      <c r="O136" s="8"/>
      <c r="P136" s="8"/>
      <c r="Q136" s="8"/>
    </row>
    <row r="137" spans="2:17" ht="2.25" customHeight="1" x14ac:dyDescent="0.2">
      <c r="B137" s="26"/>
      <c r="C137" s="27"/>
      <c r="D137" s="10"/>
      <c r="E137" s="8"/>
      <c r="F137" s="8"/>
      <c r="G137" s="8"/>
      <c r="H137" s="8"/>
      <c r="I137" s="8"/>
      <c r="J137" s="8"/>
      <c r="K137" s="8"/>
      <c r="L137" s="8"/>
      <c r="M137" s="8"/>
      <c r="N137" s="8"/>
      <c r="O137" s="8"/>
      <c r="P137" s="8"/>
      <c r="Q137" s="8"/>
    </row>
    <row r="138" spans="2:17" ht="12" customHeight="1" x14ac:dyDescent="0.2">
      <c r="B138" s="26"/>
      <c r="C138" s="27"/>
      <c r="D138" s="111" t="s">
        <v>82</v>
      </c>
      <c r="E138" s="111"/>
      <c r="F138" s="111"/>
      <c r="G138" s="111"/>
      <c r="H138" s="111"/>
      <c r="I138" s="111"/>
      <c r="J138" s="111"/>
      <c r="K138" s="111"/>
      <c r="L138" s="111"/>
      <c r="M138" s="111"/>
      <c r="N138" s="111"/>
      <c r="O138" s="111"/>
      <c r="P138" s="111"/>
      <c r="Q138" s="111"/>
    </row>
    <row r="139" spans="2:17" ht="6" customHeight="1" x14ac:dyDescent="0.2">
      <c r="B139" s="26"/>
      <c r="C139" s="27"/>
      <c r="D139" s="13"/>
      <c r="E139" s="13"/>
      <c r="F139" s="13"/>
      <c r="G139" s="13"/>
      <c r="H139" s="13"/>
      <c r="I139" s="13"/>
      <c r="J139" s="13"/>
      <c r="K139" s="13"/>
      <c r="L139" s="13"/>
      <c r="M139" s="13"/>
      <c r="N139" s="13"/>
      <c r="O139" s="13"/>
      <c r="P139" s="13"/>
      <c r="Q139" s="13"/>
    </row>
    <row r="140" spans="2:17" ht="12" customHeight="1" x14ac:dyDescent="0.2">
      <c r="B140" s="26"/>
      <c r="C140" s="27"/>
      <c r="D140" s="10" t="s">
        <v>83</v>
      </c>
      <c r="E140" s="8"/>
      <c r="F140" s="8"/>
      <c r="G140" s="8"/>
      <c r="H140" s="8"/>
      <c r="I140" s="8"/>
      <c r="J140" s="8"/>
      <c r="K140" s="8"/>
      <c r="L140" s="8"/>
      <c r="M140" s="8"/>
      <c r="N140" s="8"/>
      <c r="O140" s="8"/>
      <c r="P140" s="8"/>
      <c r="Q140" s="8"/>
    </row>
    <row r="141" spans="2:17" ht="1.5" customHeight="1" x14ac:dyDescent="0.2">
      <c r="B141" s="26"/>
      <c r="C141" s="27"/>
      <c r="D141" s="10"/>
      <c r="E141" s="8"/>
      <c r="F141" s="8"/>
      <c r="G141" s="8"/>
      <c r="H141" s="8"/>
      <c r="I141" s="8"/>
      <c r="J141" s="8"/>
      <c r="K141" s="8"/>
      <c r="L141" s="8"/>
      <c r="M141" s="8"/>
      <c r="N141" s="8"/>
      <c r="O141" s="8"/>
      <c r="P141" s="8"/>
      <c r="Q141" s="8"/>
    </row>
    <row r="142" spans="2:17" ht="24.75" customHeight="1" x14ac:dyDescent="0.2">
      <c r="B142" s="26"/>
      <c r="C142" s="27"/>
      <c r="D142" s="112" t="s">
        <v>84</v>
      </c>
      <c r="E142" s="112"/>
      <c r="F142" s="112"/>
      <c r="G142" s="112"/>
      <c r="H142" s="112"/>
      <c r="I142" s="112"/>
      <c r="J142" s="112"/>
      <c r="K142" s="112"/>
      <c r="L142" s="112"/>
      <c r="M142" s="112"/>
      <c r="N142" s="112"/>
      <c r="O142" s="112"/>
      <c r="P142" s="112"/>
      <c r="Q142" s="112"/>
    </row>
    <row r="143" spans="2:17" ht="9" customHeight="1" x14ac:dyDescent="0.2">
      <c r="B143" s="26"/>
      <c r="C143" s="27"/>
      <c r="D143" s="10"/>
      <c r="E143" s="8"/>
      <c r="F143" s="8"/>
      <c r="G143" s="8"/>
      <c r="H143" s="8"/>
      <c r="I143" s="8"/>
      <c r="J143" s="8"/>
      <c r="K143" s="8"/>
      <c r="L143" s="8"/>
      <c r="M143" s="8"/>
      <c r="N143" s="8"/>
      <c r="O143" s="8"/>
      <c r="P143" s="8"/>
      <c r="Q143" s="8"/>
    </row>
    <row r="144" spans="2:17" ht="12.75" customHeight="1" x14ac:dyDescent="0.2">
      <c r="B144" s="26"/>
      <c r="C144" s="27"/>
      <c r="D144" s="10" t="s">
        <v>85</v>
      </c>
      <c r="E144" s="8"/>
      <c r="F144" s="8"/>
      <c r="G144" s="8"/>
      <c r="H144" s="8"/>
      <c r="I144" s="8"/>
      <c r="J144" s="8"/>
      <c r="K144" s="8"/>
      <c r="L144" s="8"/>
      <c r="M144" s="8"/>
      <c r="N144" s="8"/>
      <c r="O144" s="8"/>
      <c r="P144" s="8"/>
      <c r="Q144" s="8"/>
    </row>
    <row r="145" spans="2:17" ht="24.75" customHeight="1" x14ac:dyDescent="0.2">
      <c r="B145" s="26"/>
      <c r="C145" s="27"/>
      <c r="D145" s="96" t="s">
        <v>86</v>
      </c>
      <c r="E145" s="96"/>
      <c r="F145" s="96"/>
      <c r="G145" s="96"/>
      <c r="H145" s="96"/>
      <c r="I145" s="96"/>
      <c r="J145" s="96"/>
      <c r="K145" s="96"/>
      <c r="L145" s="96"/>
      <c r="M145" s="96"/>
      <c r="N145" s="96"/>
      <c r="O145" s="96"/>
      <c r="P145" s="96"/>
      <c r="Q145" s="96"/>
    </row>
    <row r="146" spans="2:17" ht="9" customHeight="1" x14ac:dyDescent="0.2">
      <c r="B146" s="26"/>
      <c r="C146" s="27"/>
      <c r="D146" s="10"/>
      <c r="E146" s="8"/>
      <c r="F146" s="8"/>
      <c r="G146" s="8"/>
      <c r="H146" s="8"/>
      <c r="I146" s="8"/>
      <c r="J146" s="8"/>
      <c r="K146" s="8"/>
      <c r="L146" s="8"/>
      <c r="M146" s="8"/>
      <c r="N146" s="8"/>
      <c r="O146" s="8"/>
      <c r="P146" s="8"/>
      <c r="Q146" s="8"/>
    </row>
    <row r="147" spans="2:17" ht="12" customHeight="1" x14ac:dyDescent="0.2">
      <c r="B147" s="26"/>
      <c r="C147" s="6" t="s">
        <v>5</v>
      </c>
      <c r="D147" s="10" t="s">
        <v>87</v>
      </c>
      <c r="E147" s="13"/>
      <c r="F147" s="13"/>
      <c r="G147" s="13"/>
      <c r="H147" s="13"/>
      <c r="I147" s="13"/>
      <c r="J147" s="13"/>
      <c r="K147" s="13"/>
      <c r="L147" s="13"/>
      <c r="M147" s="13"/>
      <c r="N147" s="13"/>
      <c r="O147" s="13"/>
      <c r="P147" s="13"/>
      <c r="Q147" s="13"/>
    </row>
    <row r="148" spans="2:17" ht="12" customHeight="1" x14ac:dyDescent="0.2">
      <c r="B148" s="26"/>
      <c r="C148" s="6"/>
      <c r="D148" s="10"/>
      <c r="E148" s="13"/>
      <c r="F148" s="13"/>
      <c r="G148" s="13"/>
      <c r="H148" s="13"/>
      <c r="I148" s="13"/>
      <c r="J148" s="13"/>
      <c r="K148" s="13"/>
      <c r="L148" s="13"/>
      <c r="M148" s="13"/>
      <c r="N148" s="13"/>
      <c r="O148" s="13"/>
      <c r="P148" s="13"/>
      <c r="Q148" s="13"/>
    </row>
    <row r="149" spans="2:17" ht="12" customHeight="1" x14ac:dyDescent="0.2">
      <c r="B149" s="26"/>
      <c r="C149" s="27"/>
      <c r="D149" s="8" t="s">
        <v>88</v>
      </c>
      <c r="E149" s="13"/>
      <c r="F149" s="13"/>
      <c r="G149" s="13"/>
      <c r="H149" s="13"/>
      <c r="I149" s="13"/>
      <c r="J149" s="13"/>
      <c r="K149" s="13"/>
      <c r="L149" s="13"/>
      <c r="M149" s="13"/>
      <c r="N149" s="13"/>
      <c r="O149" s="13"/>
      <c r="P149" s="13"/>
      <c r="Q149" s="13"/>
    </row>
    <row r="150" spans="2:17" ht="8.25" customHeight="1" x14ac:dyDescent="0.2">
      <c r="B150" s="26"/>
      <c r="C150" s="27"/>
      <c r="D150" s="13"/>
      <c r="E150" s="13"/>
      <c r="F150" s="13"/>
      <c r="G150" s="13"/>
      <c r="H150" s="13"/>
      <c r="I150" s="13"/>
      <c r="J150" s="13"/>
      <c r="K150" s="13"/>
      <c r="L150" s="13"/>
      <c r="M150" s="13"/>
      <c r="N150" s="13"/>
      <c r="O150" s="13"/>
      <c r="P150" s="13"/>
      <c r="Q150" s="13"/>
    </row>
    <row r="151" spans="2:17" ht="8.25" customHeight="1" x14ac:dyDescent="0.2">
      <c r="B151" s="26"/>
      <c r="C151" s="27"/>
      <c r="D151" s="13"/>
      <c r="E151" s="13"/>
      <c r="F151" s="13"/>
      <c r="G151" s="13"/>
      <c r="H151" s="13"/>
      <c r="I151" s="13"/>
      <c r="J151" s="13"/>
      <c r="K151" s="13"/>
      <c r="L151" s="13"/>
      <c r="M151" s="13"/>
      <c r="N151" s="13"/>
      <c r="O151" s="13"/>
      <c r="P151" s="13"/>
      <c r="Q151" s="13"/>
    </row>
    <row r="152" spans="2:17" ht="12" customHeight="1" x14ac:dyDescent="0.2">
      <c r="B152" s="26"/>
      <c r="C152" s="27"/>
      <c r="D152" s="13"/>
      <c r="E152" s="58" t="s">
        <v>8</v>
      </c>
      <c r="F152" s="58"/>
      <c r="G152" s="58"/>
      <c r="H152" s="58"/>
      <c r="I152" s="58"/>
      <c r="J152" s="58"/>
      <c r="K152" s="58"/>
      <c r="L152" s="58"/>
      <c r="M152" s="58"/>
      <c r="N152" s="74">
        <v>2023</v>
      </c>
      <c r="O152" s="75"/>
      <c r="P152" s="76"/>
    </row>
    <row r="153" spans="2:17" ht="12" customHeight="1" x14ac:dyDescent="0.2">
      <c r="B153" s="26"/>
      <c r="C153" s="27"/>
      <c r="D153" s="13"/>
      <c r="E153" s="60" t="s">
        <v>89</v>
      </c>
      <c r="F153" s="60"/>
      <c r="G153" s="60"/>
      <c r="H153" s="60"/>
      <c r="I153" s="60"/>
      <c r="J153" s="60"/>
      <c r="K153" s="60"/>
      <c r="L153" s="60"/>
      <c r="M153" s="60"/>
      <c r="N153" s="61">
        <v>0</v>
      </c>
      <c r="O153" s="101"/>
      <c r="P153" s="101"/>
    </row>
    <row r="154" spans="2:17" ht="12" customHeight="1" x14ac:dyDescent="0.2">
      <c r="B154" s="26"/>
      <c r="C154" s="27"/>
      <c r="D154" s="13"/>
      <c r="E154" s="63" t="s">
        <v>90</v>
      </c>
      <c r="F154" s="64"/>
      <c r="G154" s="64"/>
      <c r="H154" s="64"/>
      <c r="I154" s="64"/>
      <c r="J154" s="64"/>
      <c r="K154" s="64"/>
      <c r="L154" s="64"/>
      <c r="M154" s="65"/>
      <c r="N154" s="70">
        <f>SUM(N153)</f>
        <v>0</v>
      </c>
      <c r="O154" s="70"/>
      <c r="P154" s="70"/>
    </row>
    <row r="155" spans="2:17" ht="12" customHeight="1" x14ac:dyDescent="0.2">
      <c r="B155" s="26"/>
      <c r="C155" s="27"/>
      <c r="D155" s="13"/>
      <c r="E155" s="13"/>
      <c r="F155" s="13"/>
      <c r="G155" s="13"/>
      <c r="H155" s="13"/>
      <c r="I155" s="13"/>
      <c r="J155" s="13"/>
      <c r="K155" s="13"/>
      <c r="L155" s="13"/>
      <c r="M155" s="13"/>
      <c r="N155" s="13"/>
      <c r="O155" s="13"/>
      <c r="P155" s="13"/>
      <c r="Q155" s="13"/>
    </row>
    <row r="156" spans="2:17" ht="12" customHeight="1" x14ac:dyDescent="0.2">
      <c r="B156" s="27"/>
      <c r="C156" s="4" t="s">
        <v>91</v>
      </c>
      <c r="D156" s="34" t="s">
        <v>92</v>
      </c>
      <c r="E156" s="27"/>
      <c r="F156" s="27"/>
      <c r="G156" s="27"/>
      <c r="H156" s="27"/>
      <c r="I156" s="27"/>
      <c r="J156" s="27"/>
      <c r="K156" s="27"/>
      <c r="L156" s="27"/>
      <c r="M156" s="27"/>
      <c r="N156" s="27"/>
      <c r="O156" s="27"/>
      <c r="P156" s="27"/>
      <c r="Q156" s="27"/>
    </row>
    <row r="157" spans="2:17" ht="6" customHeight="1" x14ac:dyDescent="0.2">
      <c r="B157" s="27"/>
      <c r="C157" s="4"/>
      <c r="D157" s="34"/>
      <c r="E157" s="27"/>
      <c r="F157" s="27"/>
      <c r="G157" s="27"/>
      <c r="H157" s="27"/>
      <c r="I157" s="27"/>
      <c r="J157" s="27"/>
      <c r="K157" s="27"/>
      <c r="L157" s="27"/>
      <c r="M157" s="27"/>
      <c r="N157" s="27"/>
      <c r="O157" s="27"/>
      <c r="P157" s="27"/>
      <c r="Q157" s="27"/>
    </row>
    <row r="158" spans="2:17" ht="12" customHeight="1" x14ac:dyDescent="0.2">
      <c r="B158" s="35"/>
      <c r="C158" s="35"/>
      <c r="D158" s="4" t="s">
        <v>93</v>
      </c>
      <c r="E158" s="35"/>
      <c r="F158" s="35"/>
      <c r="G158" s="35"/>
      <c r="H158" s="35"/>
      <c r="I158" s="35"/>
      <c r="J158" s="35"/>
      <c r="K158" s="35"/>
      <c r="L158" s="35"/>
      <c r="M158" s="35"/>
      <c r="N158" s="35"/>
      <c r="O158" s="35"/>
      <c r="P158" s="35"/>
      <c r="Q158" s="35"/>
    </row>
    <row r="159" spans="2:17" ht="7.5" customHeight="1" x14ac:dyDescent="0.2">
      <c r="B159" s="35"/>
      <c r="C159" s="35"/>
      <c r="D159" s="4"/>
      <c r="E159" s="35"/>
      <c r="F159" s="35"/>
      <c r="G159" s="35"/>
      <c r="H159" s="35"/>
      <c r="I159" s="35"/>
      <c r="J159" s="35"/>
      <c r="K159" s="35"/>
      <c r="L159" s="35"/>
      <c r="M159" s="35"/>
      <c r="N159" s="35"/>
      <c r="O159" s="35"/>
      <c r="P159" s="35"/>
      <c r="Q159" s="35"/>
    </row>
    <row r="160" spans="2:17" ht="12" customHeight="1" x14ac:dyDescent="0.2">
      <c r="C160" s="36"/>
      <c r="D160" s="18"/>
      <c r="E160" s="58" t="s">
        <v>8</v>
      </c>
      <c r="F160" s="58"/>
      <c r="G160" s="58"/>
      <c r="H160" s="58"/>
      <c r="I160" s="58"/>
      <c r="J160" s="58"/>
      <c r="K160" s="58"/>
      <c r="L160" s="58"/>
      <c r="M160" s="58"/>
      <c r="N160" s="74" t="s">
        <v>17</v>
      </c>
      <c r="O160" s="75"/>
      <c r="P160" s="76"/>
    </row>
    <row r="161" spans="2:18" ht="12" customHeight="1" x14ac:dyDescent="0.2">
      <c r="C161" s="36"/>
      <c r="D161" s="18"/>
      <c r="E161" s="60" t="s">
        <v>94</v>
      </c>
      <c r="F161" s="60"/>
      <c r="G161" s="60"/>
      <c r="H161" s="60"/>
      <c r="I161" s="60"/>
      <c r="J161" s="60"/>
      <c r="K161" s="60"/>
      <c r="L161" s="60"/>
      <c r="M161" s="60"/>
      <c r="N161" s="61">
        <v>3184226.37</v>
      </c>
      <c r="O161" s="101"/>
      <c r="P161" s="101"/>
    </row>
    <row r="162" spans="2:18" ht="12" customHeight="1" x14ac:dyDescent="0.2">
      <c r="C162" s="36"/>
      <c r="D162" s="18"/>
      <c r="E162" s="60" t="s">
        <v>95</v>
      </c>
      <c r="F162" s="60"/>
      <c r="G162" s="60"/>
      <c r="H162" s="60"/>
      <c r="I162" s="60"/>
      <c r="J162" s="60"/>
      <c r="K162" s="60"/>
      <c r="L162" s="60"/>
      <c r="M162" s="60"/>
      <c r="N162" s="61">
        <v>67135874.590000004</v>
      </c>
      <c r="O162" s="101"/>
      <c r="P162" s="101"/>
    </row>
    <row r="163" spans="2:18" ht="12" customHeight="1" x14ac:dyDescent="0.2">
      <c r="C163" s="36"/>
      <c r="D163" s="18"/>
      <c r="E163" s="83" t="s">
        <v>96</v>
      </c>
      <c r="F163" s="84"/>
      <c r="G163" s="84"/>
      <c r="H163" s="84"/>
      <c r="I163" s="84"/>
      <c r="J163" s="84"/>
      <c r="K163" s="84"/>
      <c r="L163" s="84"/>
      <c r="M163" s="85"/>
      <c r="N163" s="86">
        <v>83857.039999999994</v>
      </c>
      <c r="O163" s="113"/>
      <c r="P163" s="114"/>
    </row>
    <row r="164" spans="2:18" ht="12" customHeight="1" x14ac:dyDescent="0.2">
      <c r="C164" s="36"/>
      <c r="D164" s="18"/>
      <c r="E164" s="60" t="s">
        <v>97</v>
      </c>
      <c r="F164" s="60"/>
      <c r="G164" s="60"/>
      <c r="H164" s="60"/>
      <c r="I164" s="60"/>
      <c r="J164" s="60"/>
      <c r="K164" s="60"/>
      <c r="L164" s="60"/>
      <c r="M164" s="60"/>
      <c r="N164" s="61">
        <v>1885396.03</v>
      </c>
      <c r="O164" s="101"/>
      <c r="P164" s="101"/>
    </row>
    <row r="165" spans="2:18" ht="12" customHeight="1" x14ac:dyDescent="0.2">
      <c r="C165" s="36"/>
      <c r="D165" s="18"/>
      <c r="E165" s="106" t="s">
        <v>98</v>
      </c>
      <c r="F165" s="106"/>
      <c r="G165" s="106"/>
      <c r="H165" s="106"/>
      <c r="I165" s="106"/>
      <c r="J165" s="106"/>
      <c r="K165" s="106"/>
      <c r="L165" s="106"/>
      <c r="M165" s="106"/>
      <c r="N165" s="69">
        <f>SUM(N161:P164)</f>
        <v>72289354.030000016</v>
      </c>
      <c r="O165" s="70"/>
      <c r="P165" s="70"/>
    </row>
    <row r="166" spans="2:18" ht="12" customHeight="1" x14ac:dyDescent="0.2">
      <c r="C166" s="36"/>
      <c r="D166" s="18"/>
      <c r="E166" s="11"/>
      <c r="F166" s="11"/>
      <c r="G166" s="11"/>
      <c r="H166" s="11"/>
      <c r="I166" s="11"/>
      <c r="J166" s="11"/>
      <c r="K166" s="11"/>
      <c r="L166" s="11"/>
      <c r="M166" s="11"/>
      <c r="N166" s="23"/>
      <c r="O166" s="24"/>
      <c r="P166" s="24"/>
    </row>
    <row r="167" spans="2:18" ht="12" customHeight="1" x14ac:dyDescent="0.2">
      <c r="C167" s="36"/>
      <c r="D167" s="18" t="s">
        <v>99</v>
      </c>
      <c r="E167" s="11"/>
      <c r="F167" s="11"/>
      <c r="G167" s="11"/>
      <c r="H167" s="11"/>
      <c r="I167" s="11"/>
      <c r="J167" s="11"/>
      <c r="K167" s="11"/>
      <c r="L167" s="11"/>
      <c r="M167" s="11"/>
      <c r="N167" s="23"/>
      <c r="O167" s="24"/>
      <c r="P167" s="24"/>
    </row>
    <row r="168" spans="2:18" ht="8.25" customHeight="1" x14ac:dyDescent="0.2">
      <c r="B168" s="35"/>
      <c r="C168" s="35"/>
      <c r="D168" s="4"/>
      <c r="E168" s="35"/>
      <c r="F168" s="35"/>
      <c r="G168" s="35"/>
      <c r="H168" s="35"/>
      <c r="I168" s="35"/>
      <c r="J168" s="35"/>
      <c r="K168" s="35"/>
      <c r="L168" s="35"/>
      <c r="M168" s="35"/>
      <c r="N168" s="35"/>
      <c r="O168" s="35"/>
      <c r="P168" s="35"/>
      <c r="Q168" s="35"/>
    </row>
    <row r="169" spans="2:18" x14ac:dyDescent="0.2">
      <c r="B169" s="35"/>
      <c r="C169" s="35"/>
      <c r="D169" s="115" t="s">
        <v>100</v>
      </c>
      <c r="E169" s="116"/>
      <c r="F169" s="116"/>
      <c r="G169" s="116"/>
      <c r="H169" s="116"/>
      <c r="I169" s="116"/>
      <c r="J169" s="116"/>
      <c r="K169" s="116"/>
      <c r="L169" s="116"/>
      <c r="M169" s="116"/>
      <c r="N169" s="117"/>
      <c r="O169" s="118">
        <v>1367166.66</v>
      </c>
      <c r="P169" s="119"/>
      <c r="R169" s="37"/>
    </row>
    <row r="170" spans="2:18" x14ac:dyDescent="0.2">
      <c r="B170" s="35"/>
      <c r="C170" s="35"/>
      <c r="D170" s="115" t="s">
        <v>101</v>
      </c>
      <c r="E170" s="116"/>
      <c r="F170" s="116"/>
      <c r="G170" s="116"/>
      <c r="H170" s="116"/>
      <c r="I170" s="116"/>
      <c r="J170" s="116"/>
      <c r="K170" s="116"/>
      <c r="L170" s="116"/>
      <c r="M170" s="116"/>
      <c r="N170" s="117"/>
      <c r="O170" s="118">
        <v>3823960</v>
      </c>
      <c r="P170" s="119"/>
      <c r="Q170" s="35"/>
    </row>
    <row r="171" spans="2:18" ht="12" customHeight="1" x14ac:dyDescent="0.2">
      <c r="B171" s="35"/>
      <c r="C171" s="35"/>
      <c r="D171" s="115" t="s">
        <v>102</v>
      </c>
      <c r="E171" s="116"/>
      <c r="F171" s="116"/>
      <c r="G171" s="116"/>
      <c r="H171" s="116"/>
      <c r="I171" s="116"/>
      <c r="J171" s="116"/>
      <c r="K171" s="116"/>
      <c r="L171" s="116"/>
      <c r="M171" s="116"/>
      <c r="N171" s="117"/>
      <c r="O171" s="118">
        <v>58350</v>
      </c>
      <c r="P171" s="119"/>
      <c r="Q171" s="35"/>
    </row>
    <row r="172" spans="2:18" ht="12" customHeight="1" x14ac:dyDescent="0.2">
      <c r="B172" s="35"/>
      <c r="C172" s="35"/>
      <c r="D172" s="115" t="s">
        <v>103</v>
      </c>
      <c r="E172" s="116"/>
      <c r="F172" s="116"/>
      <c r="G172" s="116"/>
      <c r="H172" s="116"/>
      <c r="I172" s="116"/>
      <c r="J172" s="116"/>
      <c r="K172" s="116"/>
      <c r="L172" s="116"/>
      <c r="M172" s="116"/>
      <c r="N172" s="117"/>
      <c r="O172" s="118">
        <v>1677950</v>
      </c>
      <c r="P172" s="119"/>
      <c r="Q172" s="35"/>
    </row>
    <row r="173" spans="2:18" ht="12" customHeight="1" x14ac:dyDescent="0.2">
      <c r="B173" s="35"/>
      <c r="C173" s="35"/>
      <c r="D173" s="115" t="s">
        <v>104</v>
      </c>
      <c r="E173" s="116"/>
      <c r="F173" s="116"/>
      <c r="G173" s="116"/>
      <c r="H173" s="116"/>
      <c r="I173" s="116"/>
      <c r="J173" s="116"/>
      <c r="K173" s="116"/>
      <c r="L173" s="116"/>
      <c r="M173" s="116"/>
      <c r="N173" s="117"/>
      <c r="O173" s="118">
        <v>879820</v>
      </c>
      <c r="P173" s="119"/>
      <c r="Q173" s="35"/>
    </row>
    <row r="174" spans="2:18" ht="12" customHeight="1" x14ac:dyDescent="0.2">
      <c r="B174" s="35"/>
      <c r="C174" s="35"/>
      <c r="D174" s="115" t="s">
        <v>105</v>
      </c>
      <c r="E174" s="116"/>
      <c r="F174" s="116"/>
      <c r="G174" s="116"/>
      <c r="H174" s="116"/>
      <c r="I174" s="116"/>
      <c r="J174" s="116"/>
      <c r="K174" s="116"/>
      <c r="L174" s="116"/>
      <c r="M174" s="116"/>
      <c r="N174" s="117"/>
      <c r="O174" s="120">
        <f>SUM(O169:P173)</f>
        <v>7807246.6600000001</v>
      </c>
      <c r="P174" s="121"/>
      <c r="Q174" s="35"/>
    </row>
    <row r="175" spans="2:18" ht="12" customHeight="1" x14ac:dyDescent="0.2">
      <c r="B175" s="35"/>
      <c r="C175" s="35"/>
      <c r="D175" s="122"/>
      <c r="E175" s="122"/>
      <c r="F175" s="122"/>
      <c r="G175" s="122"/>
      <c r="H175" s="122"/>
      <c r="I175" s="122"/>
      <c r="J175" s="122"/>
      <c r="K175" s="122"/>
      <c r="L175" s="122"/>
      <c r="M175" s="122"/>
      <c r="N175" s="122"/>
      <c r="O175" s="122"/>
      <c r="P175" s="122"/>
      <c r="Q175" s="35"/>
    </row>
    <row r="176" spans="2:18" ht="8.25" customHeight="1" x14ac:dyDescent="0.2">
      <c r="B176" s="35"/>
      <c r="C176" s="35"/>
      <c r="D176" s="4"/>
      <c r="E176" s="35"/>
      <c r="F176" s="35"/>
      <c r="G176" s="35"/>
      <c r="H176" s="35"/>
      <c r="I176" s="35"/>
      <c r="J176" s="35"/>
      <c r="K176" s="35"/>
      <c r="L176" s="35"/>
      <c r="M176" s="35"/>
      <c r="N176" s="35"/>
      <c r="P176" s="35"/>
      <c r="Q176" s="35"/>
    </row>
    <row r="177" spans="2:17" ht="12" customHeight="1" x14ac:dyDescent="0.2">
      <c r="B177" s="13"/>
      <c r="C177" s="13"/>
      <c r="D177" s="4" t="s">
        <v>106</v>
      </c>
      <c r="E177" s="13"/>
      <c r="F177" s="13"/>
      <c r="G177" s="13"/>
      <c r="H177" s="13"/>
      <c r="I177" s="13"/>
      <c r="J177" s="13"/>
      <c r="K177" s="13"/>
      <c r="L177" s="13"/>
      <c r="M177" s="13"/>
      <c r="N177" s="13"/>
      <c r="O177" s="35"/>
      <c r="P177" s="13"/>
      <c r="Q177" s="13"/>
    </row>
    <row r="178" spans="2:17" ht="6.75" customHeight="1" x14ac:dyDescent="0.2">
      <c r="B178" s="13"/>
      <c r="C178" s="14"/>
      <c r="D178" s="13"/>
      <c r="E178" s="13"/>
      <c r="F178" s="13"/>
      <c r="G178" s="13"/>
      <c r="H178" s="13"/>
      <c r="I178" s="13"/>
      <c r="J178" s="13"/>
      <c r="K178" s="13"/>
      <c r="L178" s="13"/>
      <c r="M178" s="13"/>
      <c r="N178" s="13"/>
      <c r="O178" s="13"/>
      <c r="P178" s="13"/>
      <c r="Q178" s="13"/>
    </row>
    <row r="179" spans="2:17" ht="12" customHeight="1" x14ac:dyDescent="0.2">
      <c r="B179" s="13"/>
      <c r="C179" s="14"/>
      <c r="D179" s="13"/>
      <c r="E179" s="13"/>
      <c r="F179" s="58" t="s">
        <v>8</v>
      </c>
      <c r="G179" s="58"/>
      <c r="H179" s="58"/>
      <c r="I179" s="58"/>
      <c r="J179" s="58"/>
      <c r="K179" s="58"/>
      <c r="L179" s="58"/>
      <c r="M179" s="74" t="s">
        <v>17</v>
      </c>
      <c r="N179" s="75"/>
      <c r="O179" s="76"/>
      <c r="Q179" s="13"/>
    </row>
    <row r="180" spans="2:17" ht="12" customHeight="1" x14ac:dyDescent="0.2">
      <c r="B180" s="13"/>
      <c r="C180" s="14"/>
      <c r="D180" s="13"/>
      <c r="E180" s="13"/>
      <c r="F180" s="60" t="s">
        <v>107</v>
      </c>
      <c r="G180" s="60"/>
      <c r="H180" s="60"/>
      <c r="I180" s="60"/>
      <c r="J180" s="60"/>
      <c r="K180" s="60"/>
      <c r="L180" s="60"/>
      <c r="M180" s="61">
        <v>63901617.990000002</v>
      </c>
      <c r="N180" s="101"/>
      <c r="O180" s="101"/>
      <c r="Q180" s="13"/>
    </row>
    <row r="181" spans="2:17" ht="12" customHeight="1" x14ac:dyDescent="0.2">
      <c r="B181" s="13"/>
      <c r="C181" s="14"/>
      <c r="D181" s="13"/>
      <c r="E181" s="13"/>
      <c r="F181" s="60" t="s">
        <v>108</v>
      </c>
      <c r="G181" s="60"/>
      <c r="H181" s="60"/>
      <c r="I181" s="60"/>
      <c r="J181" s="60"/>
      <c r="K181" s="60"/>
      <c r="L181" s="60"/>
      <c r="M181" s="61">
        <v>3820771.78</v>
      </c>
      <c r="N181" s="101"/>
      <c r="O181" s="101"/>
      <c r="Q181" s="13"/>
    </row>
    <row r="182" spans="2:17" ht="12" customHeight="1" x14ac:dyDescent="0.2">
      <c r="B182" s="13"/>
      <c r="C182" s="14"/>
      <c r="D182" s="13"/>
      <c r="E182" s="13"/>
      <c r="F182" s="60" t="s">
        <v>109</v>
      </c>
      <c r="G182" s="60"/>
      <c r="H182" s="60"/>
      <c r="I182" s="60"/>
      <c r="J182" s="60"/>
      <c r="K182" s="60"/>
      <c r="L182" s="60"/>
      <c r="M182" s="61">
        <v>0</v>
      </c>
      <c r="N182" s="101"/>
      <c r="O182" s="101"/>
      <c r="Q182" s="13"/>
    </row>
    <row r="183" spans="2:17" ht="12" customHeight="1" x14ac:dyDescent="0.2">
      <c r="B183" s="13"/>
      <c r="C183" s="14"/>
      <c r="D183" s="13"/>
      <c r="E183" s="13"/>
      <c r="F183" s="60" t="s">
        <v>110</v>
      </c>
      <c r="G183" s="60"/>
      <c r="H183" s="60"/>
      <c r="I183" s="60"/>
      <c r="J183" s="60"/>
      <c r="K183" s="60"/>
      <c r="L183" s="60"/>
      <c r="M183" s="61">
        <v>31250</v>
      </c>
      <c r="N183" s="101"/>
      <c r="O183" s="101"/>
      <c r="Q183" s="13"/>
    </row>
    <row r="184" spans="2:17" ht="12" customHeight="1" x14ac:dyDescent="0.2">
      <c r="B184" s="13"/>
      <c r="C184" s="14"/>
      <c r="D184" s="13"/>
      <c r="E184" s="13"/>
      <c r="F184" s="63" t="s">
        <v>111</v>
      </c>
      <c r="G184" s="64"/>
      <c r="H184" s="64"/>
      <c r="I184" s="64"/>
      <c r="J184" s="64"/>
      <c r="K184" s="64"/>
      <c r="L184" s="65"/>
      <c r="M184" s="70">
        <f>SUM(M180:O183)</f>
        <v>67753639.769999996</v>
      </c>
      <c r="N184" s="70"/>
      <c r="O184" s="70"/>
      <c r="Q184" s="13"/>
    </row>
    <row r="185" spans="2:17" ht="6" customHeight="1" x14ac:dyDescent="0.2">
      <c r="B185" s="13"/>
      <c r="C185" s="14"/>
      <c r="D185" s="13"/>
      <c r="E185" s="13"/>
      <c r="F185" s="13"/>
      <c r="G185" s="13"/>
      <c r="H185" s="13"/>
      <c r="I185" s="13"/>
      <c r="J185" s="13"/>
      <c r="K185" s="13"/>
      <c r="L185" s="13"/>
      <c r="M185" s="13"/>
      <c r="N185" s="13"/>
      <c r="O185" s="13"/>
      <c r="P185" s="13"/>
      <c r="Q185" s="13"/>
    </row>
    <row r="186" spans="2:17" ht="12" customHeight="1" x14ac:dyDescent="0.2">
      <c r="B186" s="38"/>
      <c r="C186" s="39" t="s">
        <v>112</v>
      </c>
      <c r="D186" s="40" t="s">
        <v>113</v>
      </c>
    </row>
    <row r="187" spans="2:17" ht="12" customHeight="1" x14ac:dyDescent="0.2">
      <c r="C187" s="36"/>
      <c r="D187" s="30" t="s">
        <v>114</v>
      </c>
      <c r="E187" s="8"/>
      <c r="F187" s="8"/>
      <c r="G187" s="8"/>
      <c r="H187" s="8"/>
      <c r="I187" s="8"/>
      <c r="J187" s="8"/>
      <c r="K187" s="8"/>
      <c r="L187" s="8"/>
      <c r="M187" s="8"/>
      <c r="N187" s="8"/>
      <c r="O187" s="8"/>
      <c r="P187" s="8"/>
      <c r="Q187" s="8"/>
    </row>
    <row r="188" spans="2:17" ht="21.75" customHeight="1" x14ac:dyDescent="0.2">
      <c r="C188" s="36"/>
      <c r="D188" s="82" t="s">
        <v>115</v>
      </c>
      <c r="E188" s="82"/>
      <c r="F188" s="82"/>
      <c r="G188" s="82"/>
      <c r="H188" s="82"/>
      <c r="I188" s="82"/>
      <c r="J188" s="82"/>
      <c r="K188" s="82"/>
      <c r="L188" s="82"/>
      <c r="M188" s="82"/>
      <c r="N188" s="82"/>
      <c r="O188" s="82"/>
      <c r="P188" s="82"/>
      <c r="Q188" s="82"/>
    </row>
    <row r="189" spans="2:17" ht="15" customHeight="1" x14ac:dyDescent="0.2">
      <c r="C189" s="36"/>
      <c r="D189" s="82"/>
      <c r="E189" s="82"/>
      <c r="F189" s="82"/>
      <c r="G189" s="82"/>
      <c r="H189" s="82"/>
      <c r="I189" s="82"/>
      <c r="J189" s="82"/>
      <c r="K189" s="82"/>
      <c r="L189" s="82"/>
      <c r="M189" s="82"/>
      <c r="N189" s="82"/>
      <c r="O189" s="82"/>
      <c r="P189" s="82"/>
      <c r="Q189" s="82"/>
    </row>
    <row r="190" spans="2:17" ht="12" customHeight="1" x14ac:dyDescent="0.2">
      <c r="C190" s="36"/>
      <c r="D190" s="18"/>
      <c r="E190" s="18"/>
      <c r="F190" s="18"/>
      <c r="G190" s="18"/>
      <c r="H190" s="18"/>
      <c r="I190" s="18"/>
      <c r="J190" s="18"/>
      <c r="K190" s="18"/>
      <c r="L190" s="18"/>
      <c r="M190" s="18"/>
      <c r="N190" s="18"/>
      <c r="O190" s="18"/>
      <c r="P190" s="18"/>
      <c r="Q190" s="18"/>
    </row>
    <row r="191" spans="2:17" ht="12" customHeight="1" x14ac:dyDescent="0.2">
      <c r="B191" s="4"/>
      <c r="C191" s="39" t="s">
        <v>116</v>
      </c>
      <c r="D191" s="40" t="s">
        <v>117</v>
      </c>
    </row>
    <row r="192" spans="2:17" ht="12" customHeight="1" x14ac:dyDescent="0.2">
      <c r="B192" s="35"/>
      <c r="C192" s="41"/>
      <c r="D192" s="4" t="s">
        <v>118</v>
      </c>
      <c r="E192" s="35"/>
      <c r="F192" s="35"/>
      <c r="G192" s="35"/>
      <c r="H192" s="35"/>
      <c r="I192" s="35"/>
      <c r="J192" s="35"/>
      <c r="K192" s="35"/>
      <c r="L192" s="35"/>
      <c r="M192" s="35"/>
      <c r="N192" s="35"/>
      <c r="O192" s="35"/>
      <c r="P192" s="35"/>
      <c r="Q192" s="35"/>
    </row>
    <row r="193" spans="1:18" ht="12" customHeight="1" x14ac:dyDescent="0.2">
      <c r="B193" s="35"/>
      <c r="C193" s="42" t="s">
        <v>119</v>
      </c>
      <c r="D193" s="127" t="s">
        <v>120</v>
      </c>
      <c r="E193" s="127"/>
      <c r="F193" s="127"/>
      <c r="G193" s="127"/>
      <c r="H193" s="127"/>
      <c r="I193" s="127"/>
      <c r="J193" s="127"/>
      <c r="K193" s="127"/>
      <c r="L193" s="127"/>
      <c r="M193" s="127"/>
      <c r="N193" s="127"/>
      <c r="O193" s="127"/>
      <c r="P193" s="127"/>
      <c r="Q193" s="127"/>
    </row>
    <row r="194" spans="1:18" ht="6" customHeight="1" x14ac:dyDescent="0.2"/>
    <row r="195" spans="1:18" ht="12" customHeight="1" x14ac:dyDescent="0.2">
      <c r="D195" s="128" t="s">
        <v>8</v>
      </c>
      <c r="E195" s="128"/>
      <c r="F195" s="128"/>
      <c r="G195" s="128"/>
      <c r="H195" s="128"/>
      <c r="I195" s="128"/>
      <c r="J195" s="74">
        <v>2023</v>
      </c>
      <c r="K195" s="75"/>
      <c r="L195" s="76"/>
      <c r="M195" s="74">
        <v>2022</v>
      </c>
      <c r="N195" s="75"/>
      <c r="O195" s="76"/>
    </row>
    <row r="196" spans="1:18" ht="12" customHeight="1" x14ac:dyDescent="0.2">
      <c r="B196" s="38"/>
      <c r="D196" s="123" t="s">
        <v>9</v>
      </c>
      <c r="E196" s="123"/>
      <c r="F196" s="123"/>
      <c r="G196" s="123"/>
      <c r="H196" s="123"/>
      <c r="I196" s="123"/>
      <c r="J196" s="129">
        <v>7625919.2000000002</v>
      </c>
      <c r="K196" s="130"/>
      <c r="L196" s="131"/>
      <c r="M196" s="129">
        <v>5348835.16</v>
      </c>
      <c r="N196" s="130"/>
      <c r="O196" s="131"/>
    </row>
    <row r="197" spans="1:18" ht="12" customHeight="1" x14ac:dyDescent="0.2">
      <c r="B197" s="38"/>
      <c r="D197" s="123" t="s">
        <v>121</v>
      </c>
      <c r="E197" s="123"/>
      <c r="F197" s="123"/>
      <c r="G197" s="123"/>
      <c r="H197" s="123"/>
      <c r="I197" s="123"/>
      <c r="J197" s="124">
        <v>0</v>
      </c>
      <c r="K197" s="125"/>
      <c r="L197" s="126"/>
      <c r="M197" s="124">
        <v>0</v>
      </c>
      <c r="N197" s="125"/>
      <c r="O197" s="126"/>
    </row>
    <row r="198" spans="1:18" ht="12" customHeight="1" x14ac:dyDescent="0.2">
      <c r="B198" s="38"/>
      <c r="D198" s="123" t="s">
        <v>10</v>
      </c>
      <c r="E198" s="123"/>
      <c r="F198" s="123"/>
      <c r="G198" s="123"/>
      <c r="H198" s="123"/>
      <c r="I198" s="123"/>
      <c r="J198" s="124">
        <v>0</v>
      </c>
      <c r="K198" s="125"/>
      <c r="L198" s="126"/>
      <c r="M198" s="124">
        <v>0</v>
      </c>
      <c r="N198" s="125"/>
      <c r="O198" s="126"/>
    </row>
    <row r="199" spans="1:18" ht="12" customHeight="1" x14ac:dyDescent="0.2">
      <c r="B199" s="38"/>
      <c r="D199" s="123" t="s">
        <v>11</v>
      </c>
      <c r="E199" s="123"/>
      <c r="F199" s="123"/>
      <c r="G199" s="123"/>
      <c r="H199" s="123"/>
      <c r="I199" s="123"/>
      <c r="J199" s="124">
        <v>0</v>
      </c>
      <c r="K199" s="125"/>
      <c r="L199" s="126"/>
      <c r="M199" s="124">
        <v>0</v>
      </c>
      <c r="N199" s="125"/>
      <c r="O199" s="126"/>
    </row>
    <row r="200" spans="1:18" ht="23.25" customHeight="1" x14ac:dyDescent="0.2">
      <c r="D200" s="92" t="s">
        <v>122</v>
      </c>
      <c r="E200" s="93"/>
      <c r="F200" s="93"/>
      <c r="G200" s="93"/>
      <c r="H200" s="93"/>
      <c r="I200" s="94"/>
      <c r="J200" s="124">
        <v>0</v>
      </c>
      <c r="K200" s="125"/>
      <c r="L200" s="126"/>
      <c r="M200" s="124">
        <v>0</v>
      </c>
      <c r="N200" s="125"/>
      <c r="O200" s="126"/>
      <c r="R200" s="54"/>
    </row>
    <row r="201" spans="1:18" ht="12" customHeight="1" x14ac:dyDescent="0.2">
      <c r="D201" s="132" t="s">
        <v>123</v>
      </c>
      <c r="E201" s="132"/>
      <c r="F201" s="132"/>
      <c r="G201" s="132"/>
      <c r="H201" s="132"/>
      <c r="I201" s="132"/>
      <c r="J201" s="133">
        <f>SUM(J196:L200)</f>
        <v>7625919.2000000002</v>
      </c>
      <c r="K201" s="134"/>
      <c r="L201" s="135"/>
      <c r="M201" s="133">
        <f>M196</f>
        <v>5348835.16</v>
      </c>
      <c r="N201" s="134"/>
      <c r="O201" s="135"/>
    </row>
    <row r="203" spans="1:18" ht="12" customHeight="1" x14ac:dyDescent="0.2">
      <c r="A203" s="43"/>
      <c r="C203" s="4" t="s">
        <v>124</v>
      </c>
      <c r="D203" s="136" t="s">
        <v>125</v>
      </c>
      <c r="E203" s="136"/>
      <c r="F203" s="136"/>
      <c r="G203" s="136"/>
      <c r="H203" s="136"/>
      <c r="I203" s="136"/>
      <c r="J203" s="136"/>
      <c r="K203" s="136"/>
      <c r="L203" s="136"/>
      <c r="M203" s="136"/>
      <c r="N203" s="136"/>
      <c r="O203" s="136"/>
      <c r="P203" s="136"/>
      <c r="Q203" s="136"/>
    </row>
    <row r="204" spans="1:18" ht="12" customHeight="1" x14ac:dyDescent="0.2">
      <c r="C204" s="18"/>
      <c r="D204" s="18"/>
      <c r="E204" s="18"/>
      <c r="F204" s="18"/>
      <c r="G204" s="18"/>
      <c r="H204" s="18"/>
      <c r="I204" s="18"/>
      <c r="J204" s="18"/>
      <c r="K204" s="18"/>
      <c r="L204" s="18"/>
      <c r="M204" s="18"/>
      <c r="N204" s="18"/>
      <c r="O204" s="18"/>
      <c r="P204" s="18"/>
      <c r="Q204" s="18"/>
    </row>
    <row r="205" spans="1:18" ht="12" customHeight="1" x14ac:dyDescent="0.2">
      <c r="C205" s="18"/>
      <c r="D205" s="18"/>
      <c r="E205" s="18"/>
      <c r="F205" s="58" t="s">
        <v>126</v>
      </c>
      <c r="G205" s="58"/>
      <c r="H205" s="58"/>
      <c r="I205" s="58"/>
      <c r="J205" s="58"/>
      <c r="K205" s="58"/>
      <c r="L205" s="58"/>
      <c r="M205" s="137">
        <v>72205496.989999995</v>
      </c>
      <c r="N205" s="138"/>
      <c r="O205" s="139"/>
      <c r="P205" s="18"/>
      <c r="Q205" s="18"/>
    </row>
    <row r="206" spans="1:18" ht="12" customHeight="1" x14ac:dyDescent="0.2">
      <c r="C206" s="18"/>
      <c r="D206" s="18"/>
      <c r="E206" s="18"/>
      <c r="F206" s="60" t="s">
        <v>127</v>
      </c>
      <c r="G206" s="60"/>
      <c r="H206" s="60"/>
      <c r="I206" s="60"/>
      <c r="J206" s="60"/>
      <c r="K206" s="60"/>
      <c r="L206" s="60"/>
      <c r="M206" s="61">
        <v>852.83</v>
      </c>
      <c r="N206" s="101"/>
      <c r="O206" s="101"/>
      <c r="P206" s="18"/>
      <c r="Q206" s="18"/>
    </row>
    <row r="207" spans="1:18" ht="12" customHeight="1" x14ac:dyDescent="0.2">
      <c r="C207" s="18"/>
      <c r="D207" s="18"/>
      <c r="E207" s="18"/>
      <c r="F207" s="77" t="s">
        <v>128</v>
      </c>
      <c r="G207" s="78"/>
      <c r="H207" s="78"/>
      <c r="I207" s="78"/>
      <c r="J207" s="78"/>
      <c r="K207" s="78"/>
      <c r="L207" s="140"/>
      <c r="M207" s="61">
        <v>852.83</v>
      </c>
      <c r="N207" s="101"/>
      <c r="O207" s="101"/>
      <c r="P207" s="18"/>
      <c r="Q207" s="18"/>
    </row>
    <row r="208" spans="1:18" ht="12" customHeight="1" x14ac:dyDescent="0.2">
      <c r="C208" s="44"/>
      <c r="D208" s="44"/>
      <c r="E208" s="44"/>
      <c r="F208" s="60" t="s">
        <v>129</v>
      </c>
      <c r="G208" s="60"/>
      <c r="H208" s="60"/>
      <c r="I208" s="60"/>
      <c r="J208" s="60"/>
      <c r="K208" s="60"/>
      <c r="L208" s="60"/>
      <c r="M208" s="61">
        <v>0</v>
      </c>
      <c r="N208" s="101"/>
      <c r="O208" s="101"/>
      <c r="P208" s="44"/>
      <c r="Q208" s="44"/>
    </row>
    <row r="209" spans="2:17" ht="12" customHeight="1" x14ac:dyDescent="0.2">
      <c r="C209" s="44"/>
      <c r="D209" s="44"/>
      <c r="E209" s="44"/>
      <c r="F209" s="58" t="s">
        <v>130</v>
      </c>
      <c r="G209" s="58"/>
      <c r="H209" s="58"/>
      <c r="I209" s="58"/>
      <c r="J209" s="58"/>
      <c r="K209" s="58"/>
      <c r="L209" s="58"/>
      <c r="M209" s="137">
        <f>+M205+M207</f>
        <v>72206349.819999993</v>
      </c>
      <c r="N209" s="138"/>
      <c r="O209" s="139"/>
      <c r="P209" s="44"/>
      <c r="Q209" s="44"/>
    </row>
    <row r="210" spans="2:17" ht="12" customHeight="1" x14ac:dyDescent="0.2">
      <c r="C210" s="44"/>
      <c r="D210" s="44"/>
      <c r="E210" s="44"/>
      <c r="F210" s="45"/>
      <c r="G210" s="45"/>
      <c r="H210" s="45"/>
      <c r="I210" s="45"/>
      <c r="J210" s="45"/>
      <c r="K210" s="45"/>
      <c r="L210" s="45"/>
      <c r="M210" s="46"/>
      <c r="N210" s="21"/>
      <c r="O210" s="21"/>
      <c r="P210" s="44"/>
      <c r="Q210" s="44"/>
    </row>
    <row r="211" spans="2:17" ht="12" customHeight="1" x14ac:dyDescent="0.2">
      <c r="C211" s="44"/>
      <c r="D211" s="44"/>
      <c r="E211" s="44"/>
      <c r="F211" s="58" t="s">
        <v>131</v>
      </c>
      <c r="G211" s="58"/>
      <c r="H211" s="58"/>
      <c r="I211" s="58"/>
      <c r="J211" s="58"/>
      <c r="K211" s="58"/>
      <c r="L211" s="58"/>
      <c r="M211" s="133">
        <v>72205496.989999995</v>
      </c>
      <c r="N211" s="134"/>
      <c r="O211" s="135"/>
      <c r="P211" s="44"/>
      <c r="Q211" s="44"/>
    </row>
    <row r="212" spans="2:17" ht="12" customHeight="1" x14ac:dyDescent="0.2">
      <c r="C212" s="44"/>
      <c r="D212" s="44"/>
      <c r="E212" s="44"/>
      <c r="F212" s="60" t="s">
        <v>132</v>
      </c>
      <c r="G212" s="60"/>
      <c r="H212" s="60"/>
      <c r="I212" s="60"/>
      <c r="J212" s="60"/>
      <c r="K212" s="60"/>
      <c r="L212" s="60"/>
      <c r="M212" s="61">
        <v>5631661.3700000001</v>
      </c>
      <c r="N212" s="101"/>
      <c r="O212" s="101"/>
      <c r="P212" s="44"/>
      <c r="Q212" s="44"/>
    </row>
    <row r="213" spans="2:17" ht="12" customHeight="1" x14ac:dyDescent="0.2">
      <c r="C213" s="44"/>
      <c r="D213" s="44"/>
      <c r="E213" s="44"/>
      <c r="F213" s="77" t="s">
        <v>133</v>
      </c>
      <c r="G213" s="78"/>
      <c r="H213" s="78"/>
      <c r="I213" s="78"/>
      <c r="J213" s="78"/>
      <c r="K213" s="78"/>
      <c r="L213" s="140"/>
      <c r="M213" s="61">
        <v>3012333.56</v>
      </c>
      <c r="N213" s="101"/>
      <c r="O213" s="101"/>
      <c r="P213" s="44"/>
      <c r="Q213" s="44"/>
    </row>
    <row r="214" spans="2:17" ht="12" customHeight="1" x14ac:dyDescent="0.2">
      <c r="C214" s="44"/>
      <c r="D214" s="44"/>
      <c r="E214" s="44"/>
      <c r="F214" s="77" t="s">
        <v>134</v>
      </c>
      <c r="G214" s="78"/>
      <c r="H214" s="78"/>
      <c r="I214" s="78"/>
      <c r="J214" s="78"/>
      <c r="K214" s="78"/>
      <c r="L214" s="140"/>
      <c r="M214" s="61">
        <v>705818.21</v>
      </c>
      <c r="N214" s="101"/>
      <c r="O214" s="101"/>
      <c r="P214" s="44"/>
      <c r="Q214" s="44"/>
    </row>
    <row r="215" spans="2:17" ht="12" customHeight="1" x14ac:dyDescent="0.2">
      <c r="C215" s="44"/>
      <c r="D215" s="44"/>
      <c r="E215" s="44"/>
      <c r="F215" s="77" t="s">
        <v>135</v>
      </c>
      <c r="G215" s="78"/>
      <c r="H215" s="78"/>
      <c r="I215" s="78"/>
      <c r="J215" s="78"/>
      <c r="K215" s="78"/>
      <c r="L215" s="140"/>
      <c r="M215" s="61">
        <v>95909.58</v>
      </c>
      <c r="N215" s="101"/>
      <c r="O215" s="101"/>
      <c r="P215" s="44"/>
      <c r="Q215" s="44"/>
    </row>
    <row r="216" spans="2:17" ht="12" customHeight="1" x14ac:dyDescent="0.2">
      <c r="C216" s="44"/>
      <c r="D216" s="44"/>
      <c r="E216" s="44"/>
      <c r="F216" s="77" t="s">
        <v>136</v>
      </c>
      <c r="G216" s="78"/>
      <c r="H216" s="78"/>
      <c r="I216" s="78"/>
      <c r="J216" s="78"/>
      <c r="K216" s="78"/>
      <c r="L216" s="140"/>
      <c r="M216" s="61">
        <v>1811500.02</v>
      </c>
      <c r="N216" s="101"/>
      <c r="O216" s="101"/>
      <c r="P216" s="44"/>
      <c r="Q216" s="44"/>
    </row>
    <row r="217" spans="2:17" ht="12" customHeight="1" x14ac:dyDescent="0.2">
      <c r="C217" s="44"/>
      <c r="D217" s="44"/>
      <c r="E217" s="44"/>
      <c r="F217" s="77" t="s">
        <v>137</v>
      </c>
      <c r="G217" s="78"/>
      <c r="H217" s="78"/>
      <c r="I217" s="78"/>
      <c r="J217" s="78"/>
      <c r="K217" s="78"/>
      <c r="L217" s="140"/>
      <c r="M217" s="61">
        <v>6100</v>
      </c>
      <c r="N217" s="101"/>
      <c r="O217" s="101"/>
      <c r="P217" s="44"/>
      <c r="Q217" s="44"/>
    </row>
    <row r="218" spans="2:17" ht="12" customHeight="1" x14ac:dyDescent="0.2">
      <c r="C218" s="44"/>
      <c r="D218" s="44"/>
      <c r="E218" s="44"/>
      <c r="F218" s="60" t="s">
        <v>138</v>
      </c>
      <c r="G218" s="60"/>
      <c r="H218" s="60"/>
      <c r="I218" s="60"/>
      <c r="J218" s="60"/>
      <c r="K218" s="60"/>
      <c r="L218" s="60"/>
      <c r="M218" s="61">
        <v>5893983.0700000003</v>
      </c>
      <c r="N218" s="101"/>
      <c r="O218" s="101"/>
      <c r="P218" s="44"/>
      <c r="Q218" s="44"/>
    </row>
    <row r="219" spans="2:17" ht="12" customHeight="1" x14ac:dyDescent="0.2">
      <c r="C219" s="44"/>
      <c r="D219" s="44"/>
      <c r="E219" s="44"/>
      <c r="F219" s="60" t="s">
        <v>139</v>
      </c>
      <c r="G219" s="60"/>
      <c r="H219" s="60"/>
      <c r="I219" s="60"/>
      <c r="J219" s="60"/>
      <c r="K219" s="60"/>
      <c r="L219" s="60"/>
      <c r="M219" s="61">
        <v>31250</v>
      </c>
      <c r="N219" s="101"/>
      <c r="O219" s="101"/>
      <c r="P219" s="44"/>
      <c r="Q219" s="44"/>
    </row>
    <row r="220" spans="2:17" ht="12" customHeight="1" x14ac:dyDescent="0.2">
      <c r="C220" s="44"/>
      <c r="D220" s="44"/>
      <c r="E220" s="44"/>
      <c r="F220" s="77" t="s">
        <v>140</v>
      </c>
      <c r="G220" s="78"/>
      <c r="H220" s="78"/>
      <c r="I220" s="78"/>
      <c r="J220" s="78"/>
      <c r="K220" s="78"/>
      <c r="L220" s="140"/>
      <c r="M220" s="61">
        <v>5862733.0700000003</v>
      </c>
      <c r="N220" s="101"/>
      <c r="O220" s="101"/>
      <c r="P220" s="44"/>
      <c r="Q220" s="44"/>
    </row>
    <row r="221" spans="2:17" ht="12" customHeight="1" x14ac:dyDescent="0.2">
      <c r="C221" s="44"/>
      <c r="D221" s="44"/>
      <c r="E221" s="44"/>
      <c r="F221" s="58" t="s">
        <v>130</v>
      </c>
      <c r="G221" s="58"/>
      <c r="H221" s="58"/>
      <c r="I221" s="58"/>
      <c r="J221" s="58"/>
      <c r="K221" s="58"/>
      <c r="L221" s="58"/>
      <c r="M221" s="133">
        <f>+M211-M212+M218</f>
        <v>72467818.689999998</v>
      </c>
      <c r="N221" s="134"/>
      <c r="O221" s="135"/>
      <c r="P221" s="44"/>
      <c r="Q221" s="44"/>
    </row>
    <row r="222" spans="2:17" ht="12" customHeight="1" x14ac:dyDescent="0.2">
      <c r="C222" s="44"/>
      <c r="D222" s="44"/>
      <c r="E222" s="44"/>
      <c r="F222" s="10"/>
      <c r="G222" s="10"/>
      <c r="H222" s="10"/>
      <c r="I222" s="10"/>
      <c r="J222" s="10"/>
      <c r="K222" s="10"/>
      <c r="L222" s="10"/>
      <c r="M222" s="24"/>
      <c r="N222" s="24"/>
      <c r="O222" s="24"/>
      <c r="P222" s="44"/>
      <c r="Q222" s="44"/>
    </row>
    <row r="223" spans="2:17" ht="12" customHeight="1" x14ac:dyDescent="0.2">
      <c r="C223" s="44"/>
      <c r="D223" s="44"/>
      <c r="E223" s="44"/>
      <c r="F223" s="10"/>
      <c r="G223" s="10"/>
      <c r="H223" s="10"/>
      <c r="I223" s="10"/>
      <c r="J223" s="10"/>
      <c r="K223" s="10"/>
      <c r="L223" s="10"/>
      <c r="M223" s="24"/>
      <c r="N223" s="24"/>
      <c r="O223" s="24"/>
      <c r="P223" s="44"/>
      <c r="Q223" s="44"/>
    </row>
    <row r="224" spans="2:17" ht="12" customHeight="1" x14ac:dyDescent="0.2">
      <c r="B224" s="56" t="s">
        <v>141</v>
      </c>
      <c r="C224" s="56"/>
      <c r="D224" s="56"/>
      <c r="E224" s="56"/>
      <c r="F224" s="56"/>
      <c r="G224" s="56"/>
      <c r="H224" s="56"/>
      <c r="I224" s="56"/>
      <c r="J224" s="56"/>
      <c r="K224" s="56"/>
      <c r="L224" s="56"/>
      <c r="M224" s="56"/>
      <c r="N224" s="56"/>
      <c r="O224" s="56"/>
      <c r="P224" s="56"/>
      <c r="Q224" s="56"/>
    </row>
    <row r="225" spans="2:17" x14ac:dyDescent="0.2">
      <c r="C225" s="141" t="s">
        <v>142</v>
      </c>
      <c r="D225" s="141"/>
      <c r="E225" s="141"/>
      <c r="F225" s="141"/>
      <c r="G225" s="141"/>
      <c r="H225" s="141"/>
      <c r="I225" s="141"/>
      <c r="J225" s="141"/>
      <c r="K225" s="141"/>
      <c r="L225" s="141"/>
      <c r="M225" s="141"/>
      <c r="N225" s="141"/>
      <c r="O225" s="141"/>
      <c r="P225" s="141"/>
      <c r="Q225" s="141"/>
    </row>
    <row r="226" spans="2:17" x14ac:dyDescent="0.2">
      <c r="C226" s="141"/>
      <c r="D226" s="141"/>
      <c r="E226" s="141"/>
      <c r="F226" s="141"/>
      <c r="G226" s="141"/>
      <c r="H226" s="141"/>
      <c r="I226" s="141"/>
      <c r="J226" s="141"/>
      <c r="K226" s="141"/>
      <c r="L226" s="141"/>
      <c r="M226" s="141"/>
      <c r="N226" s="141"/>
      <c r="O226" s="141"/>
      <c r="P226" s="141"/>
      <c r="Q226" s="141"/>
    </row>
    <row r="227" spans="2:17" x14ac:dyDescent="0.2">
      <c r="C227" s="141"/>
      <c r="D227" s="141"/>
      <c r="E227" s="141"/>
      <c r="F227" s="141"/>
      <c r="G227" s="141"/>
      <c r="H227" s="141"/>
      <c r="I227" s="141"/>
      <c r="J227" s="141"/>
      <c r="K227" s="141"/>
      <c r="L227" s="141"/>
      <c r="M227" s="141"/>
      <c r="N227" s="141"/>
      <c r="O227" s="141"/>
      <c r="P227" s="141"/>
      <c r="Q227" s="141"/>
    </row>
    <row r="228" spans="2:17" ht="9.75" customHeight="1" x14ac:dyDescent="0.2">
      <c r="C228" s="47"/>
      <c r="D228" s="47"/>
      <c r="E228" s="47"/>
      <c r="F228" s="47"/>
      <c r="G228" s="47"/>
      <c r="H228" s="47"/>
      <c r="I228" s="47"/>
      <c r="J228" s="47"/>
      <c r="K228" s="47"/>
      <c r="L228" s="47"/>
      <c r="M228" s="47"/>
      <c r="N228" s="47"/>
      <c r="O228" s="47"/>
      <c r="P228" s="47"/>
      <c r="Q228" s="47"/>
    </row>
    <row r="229" spans="2:17" ht="12" customHeight="1" x14ac:dyDescent="0.2">
      <c r="C229" s="38" t="s">
        <v>143</v>
      </c>
    </row>
    <row r="230" spans="2:17" ht="12.75" customHeight="1" x14ac:dyDescent="0.2">
      <c r="C230" s="38"/>
    </row>
    <row r="231" spans="2:17" ht="12" customHeight="1" x14ac:dyDescent="0.2">
      <c r="C231" s="4" t="s">
        <v>144</v>
      </c>
    </row>
    <row r="232" spans="2:17" ht="12" customHeight="1" x14ac:dyDescent="0.2">
      <c r="D232" s="48" t="s">
        <v>145</v>
      </c>
    </row>
    <row r="233" spans="2:17" ht="6" customHeight="1" x14ac:dyDescent="0.2">
      <c r="D233" s="48"/>
    </row>
    <row r="234" spans="2:17" s="28" customFormat="1" ht="13.5" customHeight="1" x14ac:dyDescent="0.2">
      <c r="B234" s="49"/>
      <c r="C234" s="50"/>
      <c r="D234" s="50"/>
      <c r="E234" s="142" t="s">
        <v>146</v>
      </c>
      <c r="F234" s="142"/>
      <c r="G234" s="142"/>
      <c r="H234" s="142"/>
      <c r="I234" s="142"/>
      <c r="J234" s="142"/>
      <c r="K234" s="142"/>
      <c r="L234" s="142"/>
      <c r="M234" s="142"/>
      <c r="N234" s="142"/>
      <c r="O234" s="142"/>
      <c r="P234" s="142"/>
      <c r="Q234" s="142"/>
    </row>
    <row r="235" spans="2:17" ht="6" customHeight="1" x14ac:dyDescent="0.2"/>
    <row r="236" spans="2:17" s="28" customFormat="1" ht="12" customHeight="1" x14ac:dyDescent="0.2">
      <c r="C236" s="50"/>
      <c r="D236" s="50"/>
      <c r="E236" s="51" t="s">
        <v>147</v>
      </c>
      <c r="F236" s="51"/>
      <c r="G236" s="50"/>
      <c r="H236" s="50"/>
      <c r="I236" s="50"/>
      <c r="J236" s="50"/>
      <c r="K236" s="50"/>
      <c r="L236" s="50"/>
      <c r="M236" s="50"/>
      <c r="N236" s="50"/>
      <c r="O236" s="50"/>
      <c r="P236" s="50"/>
      <c r="Q236" s="50"/>
    </row>
    <row r="237" spans="2:17" ht="6" customHeight="1" x14ac:dyDescent="0.2">
      <c r="E237" s="38"/>
      <c r="F237" s="38"/>
    </row>
    <row r="238" spans="2:17" s="28" customFormat="1" ht="20.25" customHeight="1" x14ac:dyDescent="0.2">
      <c r="C238" s="50"/>
      <c r="D238" s="50"/>
      <c r="E238" s="142" t="s">
        <v>148</v>
      </c>
      <c r="F238" s="142"/>
      <c r="G238" s="142"/>
      <c r="H238" s="142"/>
      <c r="I238" s="142"/>
      <c r="J238" s="142"/>
      <c r="K238" s="142"/>
      <c r="L238" s="142"/>
      <c r="M238" s="142"/>
      <c r="N238" s="142"/>
      <c r="O238" s="142"/>
      <c r="P238" s="142"/>
      <c r="Q238" s="142"/>
    </row>
    <row r="239" spans="2:17" ht="6" customHeight="1" x14ac:dyDescent="0.2">
      <c r="E239" s="38"/>
      <c r="F239" s="38"/>
    </row>
    <row r="240" spans="2:17" s="28" customFormat="1" ht="12" customHeight="1" x14ac:dyDescent="0.2">
      <c r="C240" s="50"/>
      <c r="D240" s="50"/>
      <c r="E240" s="51" t="s">
        <v>149</v>
      </c>
      <c r="F240" s="51"/>
      <c r="G240" s="50"/>
      <c r="H240" s="50"/>
      <c r="I240" s="50"/>
      <c r="J240" s="50"/>
      <c r="K240" s="50"/>
      <c r="L240" s="50"/>
      <c r="M240" s="50"/>
      <c r="N240" s="50"/>
      <c r="O240" s="50"/>
      <c r="P240" s="50"/>
      <c r="Q240" s="50"/>
    </row>
    <row r="241" spans="3:17" ht="6" customHeight="1" x14ac:dyDescent="0.2">
      <c r="E241" s="38"/>
      <c r="F241" s="38"/>
    </row>
    <row r="242" spans="3:17" s="28" customFormat="1" ht="12" customHeight="1" x14ac:dyDescent="0.2">
      <c r="C242" s="50"/>
      <c r="D242" s="50"/>
      <c r="E242" s="51" t="s">
        <v>150</v>
      </c>
      <c r="F242" s="51"/>
      <c r="G242" s="50"/>
      <c r="H242" s="50"/>
      <c r="I242" s="50"/>
      <c r="J242" s="50"/>
      <c r="K242" s="50"/>
      <c r="L242" s="50"/>
      <c r="M242" s="50"/>
      <c r="N242" s="50"/>
      <c r="O242" s="50"/>
      <c r="P242" s="50"/>
      <c r="Q242" s="50"/>
    </row>
    <row r="243" spans="3:17" ht="6" customHeight="1" x14ac:dyDescent="0.2">
      <c r="E243" s="38"/>
      <c r="F243" s="38"/>
    </row>
    <row r="244" spans="3:17" s="28" customFormat="1" ht="16.5" customHeight="1" x14ac:dyDescent="0.2">
      <c r="C244" s="50"/>
      <c r="D244" s="50"/>
      <c r="E244" s="143" t="s">
        <v>151</v>
      </c>
      <c r="F244" s="143"/>
      <c r="G244" s="143"/>
      <c r="H244" s="143"/>
      <c r="I244" s="143"/>
      <c r="J244" s="143"/>
      <c r="K244" s="143"/>
      <c r="L244" s="143"/>
      <c r="M244" s="143"/>
      <c r="N244" s="143"/>
      <c r="O244" s="143"/>
      <c r="P244" s="143"/>
      <c r="Q244" s="143"/>
    </row>
    <row r="245" spans="3:17" s="28" customFormat="1" ht="4.5" customHeight="1" x14ac:dyDescent="0.2">
      <c r="E245" s="52"/>
      <c r="F245" s="52"/>
      <c r="G245" s="52"/>
      <c r="H245" s="52"/>
      <c r="I245" s="52"/>
      <c r="J245" s="52"/>
      <c r="K245" s="52"/>
      <c r="L245" s="52"/>
      <c r="M245" s="52"/>
      <c r="N245" s="52"/>
      <c r="O245" s="52"/>
      <c r="P245" s="52"/>
      <c r="Q245" s="52"/>
    </row>
    <row r="246" spans="3:17" ht="12" customHeight="1" x14ac:dyDescent="0.2">
      <c r="F246" s="58" t="s">
        <v>8</v>
      </c>
      <c r="G246" s="58"/>
      <c r="H246" s="58"/>
      <c r="I246" s="58"/>
      <c r="J246" s="58"/>
      <c r="K246" s="58"/>
      <c r="L246" s="58"/>
      <c r="M246" s="74" t="s">
        <v>17</v>
      </c>
      <c r="N246" s="75"/>
      <c r="O246" s="76"/>
    </row>
    <row r="247" spans="3:17" ht="12" customHeight="1" x14ac:dyDescent="0.2">
      <c r="F247" s="60" t="s">
        <v>152</v>
      </c>
      <c r="G247" s="60"/>
      <c r="H247" s="60"/>
      <c r="I247" s="60"/>
      <c r="J247" s="60"/>
      <c r="K247" s="60"/>
      <c r="L247" s="60"/>
      <c r="M247" s="61">
        <v>0</v>
      </c>
      <c r="N247" s="101"/>
      <c r="O247" s="101"/>
    </row>
    <row r="248" spans="3:17" ht="12" customHeight="1" x14ac:dyDescent="0.2">
      <c r="F248" s="60" t="s">
        <v>153</v>
      </c>
      <c r="G248" s="60"/>
      <c r="H248" s="60"/>
      <c r="I248" s="60"/>
      <c r="J248" s="60"/>
      <c r="K248" s="60"/>
      <c r="L248" s="60"/>
      <c r="M248" s="61">
        <v>0</v>
      </c>
      <c r="N248" s="101"/>
      <c r="O248" s="101"/>
    </row>
    <row r="249" spans="3:17" ht="12" customHeight="1" x14ac:dyDescent="0.2">
      <c r="F249" s="60" t="s">
        <v>154</v>
      </c>
      <c r="G249" s="60"/>
      <c r="H249" s="60"/>
      <c r="I249" s="60"/>
      <c r="J249" s="60"/>
      <c r="K249" s="60"/>
      <c r="L249" s="60"/>
      <c r="M249" s="61">
        <v>0</v>
      </c>
      <c r="N249" s="101"/>
      <c r="O249" s="101"/>
    </row>
    <row r="250" spans="3:17" ht="12" customHeight="1" x14ac:dyDescent="0.2">
      <c r="F250" s="60" t="s">
        <v>155</v>
      </c>
      <c r="G250" s="60"/>
      <c r="H250" s="60"/>
      <c r="I250" s="60"/>
      <c r="J250" s="60"/>
      <c r="K250" s="60"/>
      <c r="L250" s="60"/>
      <c r="M250" s="61">
        <v>0</v>
      </c>
      <c r="N250" s="101"/>
      <c r="O250" s="101"/>
    </row>
    <row r="251" spans="3:17" ht="25.5" customHeight="1" x14ac:dyDescent="0.2">
      <c r="F251" s="144" t="s">
        <v>156</v>
      </c>
      <c r="G251" s="145"/>
      <c r="H251" s="145"/>
      <c r="I251" s="145"/>
      <c r="J251" s="145"/>
      <c r="K251" s="145"/>
      <c r="L251" s="146"/>
      <c r="M251" s="61">
        <v>0</v>
      </c>
      <c r="N251" s="101"/>
      <c r="O251" s="101"/>
    </row>
    <row r="252" spans="3:17" ht="12" customHeight="1" x14ac:dyDescent="0.2">
      <c r="F252" s="60" t="s">
        <v>157</v>
      </c>
      <c r="G252" s="60"/>
      <c r="H252" s="60"/>
      <c r="I252" s="60"/>
      <c r="J252" s="60"/>
      <c r="K252" s="60"/>
      <c r="L252" s="60"/>
      <c r="M252" s="61">
        <v>23584031.359999999</v>
      </c>
      <c r="N252" s="101"/>
      <c r="O252" s="101"/>
    </row>
    <row r="253" spans="3:17" ht="12" customHeight="1" x14ac:dyDescent="0.2">
      <c r="F253" s="63" t="s">
        <v>158</v>
      </c>
      <c r="G253" s="64"/>
      <c r="H253" s="64"/>
      <c r="I253" s="64"/>
      <c r="J253" s="64"/>
      <c r="K253" s="64"/>
      <c r="L253" s="65"/>
      <c r="M253" s="69">
        <f>SUM(M247:O252)</f>
        <v>23584031.359999999</v>
      </c>
      <c r="N253" s="70"/>
      <c r="O253" s="70"/>
    </row>
    <row r="255" spans="3:17" ht="12" customHeight="1" x14ac:dyDescent="0.2">
      <c r="D255" s="38" t="s">
        <v>159</v>
      </c>
    </row>
    <row r="256" spans="3:17" ht="6" customHeight="1" x14ac:dyDescent="0.2">
      <c r="D256" s="38"/>
    </row>
    <row r="257" spans="3:17" s="28" customFormat="1" ht="12" customHeight="1" x14ac:dyDescent="0.2">
      <c r="C257" s="50"/>
      <c r="D257" s="50"/>
      <c r="E257" s="50" t="s">
        <v>160</v>
      </c>
      <c r="F257" s="50"/>
      <c r="G257" s="50"/>
      <c r="H257" s="50"/>
      <c r="I257" s="50"/>
      <c r="J257" s="50"/>
      <c r="K257" s="50"/>
      <c r="L257" s="50"/>
      <c r="M257" s="50"/>
      <c r="N257" s="50"/>
      <c r="O257" s="50"/>
      <c r="P257" s="50"/>
      <c r="Q257" s="50" t="s">
        <v>161</v>
      </c>
    </row>
    <row r="258" spans="3:17" ht="6" customHeight="1" x14ac:dyDescent="0.2"/>
    <row r="259" spans="3:17" s="28" customFormat="1" ht="12" customHeight="1" x14ac:dyDescent="0.2">
      <c r="C259" s="50"/>
      <c r="D259" s="50"/>
      <c r="E259" s="50" t="s">
        <v>162</v>
      </c>
      <c r="F259" s="50"/>
      <c r="G259" s="50"/>
      <c r="H259" s="50"/>
      <c r="I259" s="50"/>
      <c r="J259" s="50"/>
      <c r="K259" s="50"/>
      <c r="L259" s="50"/>
      <c r="M259" s="50"/>
      <c r="N259" s="50"/>
      <c r="O259" s="50"/>
      <c r="P259" s="50"/>
      <c r="Q259" s="50"/>
    </row>
    <row r="260" spans="3:17" s="28" customFormat="1" ht="12" customHeight="1" x14ac:dyDescent="0.2">
      <c r="C260" s="50"/>
      <c r="D260" s="50"/>
      <c r="E260" s="50"/>
      <c r="F260" s="58" t="s">
        <v>8</v>
      </c>
      <c r="G260" s="58"/>
      <c r="H260" s="58"/>
      <c r="I260" s="58"/>
      <c r="J260" s="58"/>
      <c r="K260" s="58"/>
      <c r="L260" s="58"/>
      <c r="M260" s="74" t="s">
        <v>17</v>
      </c>
      <c r="N260" s="75"/>
      <c r="O260" s="76"/>
      <c r="P260" s="50"/>
      <c r="Q260" s="50"/>
    </row>
    <row r="261" spans="3:17" s="28" customFormat="1" ht="12" customHeight="1" x14ac:dyDescent="0.2">
      <c r="C261" s="50"/>
      <c r="D261" s="50"/>
      <c r="E261" s="50"/>
      <c r="F261" s="147" t="s">
        <v>163</v>
      </c>
      <c r="G261" s="148"/>
      <c r="H261" s="148"/>
      <c r="I261" s="148"/>
      <c r="J261" s="148"/>
      <c r="K261" s="148"/>
      <c r="L261" s="148"/>
      <c r="M261" s="148"/>
      <c r="N261" s="148"/>
      <c r="O261" s="149"/>
      <c r="P261" s="50"/>
      <c r="Q261" s="50"/>
    </row>
    <row r="262" spans="3:17" s="28" customFormat="1" ht="12" customHeight="1" x14ac:dyDescent="0.2">
      <c r="C262" s="50"/>
      <c r="D262" s="50"/>
      <c r="E262" s="50"/>
      <c r="F262" s="60" t="s">
        <v>164</v>
      </c>
      <c r="G262" s="60"/>
      <c r="H262" s="60"/>
      <c r="I262" s="60"/>
      <c r="J262" s="60"/>
      <c r="K262" s="60"/>
      <c r="L262" s="60"/>
      <c r="M262" s="61">
        <v>67476634</v>
      </c>
      <c r="N262" s="101"/>
      <c r="O262" s="101"/>
      <c r="P262" s="50"/>
      <c r="Q262" s="50"/>
    </row>
    <row r="263" spans="3:17" s="28" customFormat="1" ht="12" customHeight="1" x14ac:dyDescent="0.2">
      <c r="C263" s="50"/>
      <c r="D263" s="50"/>
      <c r="E263" s="50"/>
      <c r="F263" s="60" t="s">
        <v>165</v>
      </c>
      <c r="G263" s="60"/>
      <c r="H263" s="60"/>
      <c r="I263" s="60"/>
      <c r="J263" s="60"/>
      <c r="K263" s="60"/>
      <c r="L263" s="60"/>
      <c r="M263" s="61">
        <v>4728862.99</v>
      </c>
      <c r="N263" s="101"/>
      <c r="O263" s="101"/>
      <c r="P263" s="50"/>
      <c r="Q263" s="50"/>
    </row>
    <row r="264" spans="3:17" s="28" customFormat="1" ht="12" customHeight="1" x14ac:dyDescent="0.2">
      <c r="C264" s="50"/>
      <c r="D264" s="50"/>
      <c r="E264" s="50"/>
      <c r="F264" s="60" t="s">
        <v>166</v>
      </c>
      <c r="G264" s="60"/>
      <c r="H264" s="60"/>
      <c r="I264" s="60"/>
      <c r="J264" s="60"/>
      <c r="K264" s="60"/>
      <c r="L264" s="60"/>
      <c r="M264" s="61">
        <v>72205496.989999995</v>
      </c>
      <c r="N264" s="101"/>
      <c r="O264" s="101"/>
      <c r="P264" s="50"/>
      <c r="Q264" s="50"/>
    </row>
    <row r="265" spans="3:17" s="28" customFormat="1" ht="12" customHeight="1" x14ac:dyDescent="0.2">
      <c r="C265" s="50"/>
      <c r="D265" s="50"/>
      <c r="E265" s="50"/>
      <c r="F265" s="60" t="s">
        <v>167</v>
      </c>
      <c r="G265" s="60"/>
      <c r="H265" s="60"/>
      <c r="I265" s="60"/>
      <c r="J265" s="60"/>
      <c r="K265" s="60"/>
      <c r="L265" s="60"/>
      <c r="M265" s="61">
        <v>72205496.989999995</v>
      </c>
      <c r="N265" s="101"/>
      <c r="O265" s="101"/>
      <c r="P265" s="50"/>
      <c r="Q265" s="50"/>
    </row>
    <row r="266" spans="3:17" s="28" customFormat="1" ht="12" customHeight="1" x14ac:dyDescent="0.2">
      <c r="C266" s="50"/>
      <c r="D266" s="50"/>
      <c r="E266" s="50"/>
      <c r="F266" s="147" t="s">
        <v>168</v>
      </c>
      <c r="G266" s="148"/>
      <c r="H266" s="148"/>
      <c r="I266" s="148"/>
      <c r="J266" s="148"/>
      <c r="K266" s="148"/>
      <c r="L266" s="148"/>
      <c r="M266" s="148"/>
      <c r="N266" s="148"/>
      <c r="O266" s="149"/>
      <c r="P266" s="50"/>
      <c r="Q266" s="50"/>
    </row>
    <row r="267" spans="3:17" s="28" customFormat="1" ht="12" customHeight="1" x14ac:dyDescent="0.2">
      <c r="C267" s="50"/>
      <c r="D267" s="50"/>
      <c r="E267" s="50"/>
      <c r="F267" s="60" t="s">
        <v>169</v>
      </c>
      <c r="G267" s="60"/>
      <c r="H267" s="60"/>
      <c r="I267" s="60"/>
      <c r="J267" s="60"/>
      <c r="K267" s="60"/>
      <c r="L267" s="60"/>
      <c r="M267" s="61">
        <v>67476634</v>
      </c>
      <c r="N267" s="101"/>
      <c r="O267" s="101"/>
      <c r="P267" s="50"/>
      <c r="Q267" s="50"/>
    </row>
    <row r="268" spans="3:17" s="28" customFormat="1" ht="12" customHeight="1" x14ac:dyDescent="0.2">
      <c r="C268" s="50"/>
      <c r="D268" s="50"/>
      <c r="E268" s="50"/>
      <c r="F268" s="60" t="s">
        <v>170</v>
      </c>
      <c r="G268" s="60"/>
      <c r="H268" s="60"/>
      <c r="I268" s="60"/>
      <c r="J268" s="60"/>
      <c r="K268" s="60"/>
      <c r="L268" s="60"/>
      <c r="M268" s="61">
        <v>4728862.99</v>
      </c>
      <c r="N268" s="101"/>
      <c r="O268" s="101"/>
      <c r="P268" s="50"/>
      <c r="Q268" s="50"/>
    </row>
    <row r="269" spans="3:17" s="28" customFormat="1" ht="12" customHeight="1" x14ac:dyDescent="0.2">
      <c r="C269" s="50"/>
      <c r="D269" s="50"/>
      <c r="E269" s="50"/>
      <c r="F269" s="60" t="s">
        <v>171</v>
      </c>
      <c r="G269" s="60"/>
      <c r="H269" s="60"/>
      <c r="I269" s="60"/>
      <c r="J269" s="60"/>
      <c r="K269" s="60"/>
      <c r="L269" s="60"/>
      <c r="M269" s="61">
        <v>72205496.989999995</v>
      </c>
      <c r="N269" s="101"/>
      <c r="O269" s="101"/>
      <c r="P269" s="50"/>
      <c r="Q269" s="50"/>
    </row>
    <row r="270" spans="3:17" s="28" customFormat="1" ht="12" customHeight="1" x14ac:dyDescent="0.2">
      <c r="C270" s="50"/>
      <c r="D270" s="50"/>
      <c r="E270" s="50"/>
      <c r="F270" s="60" t="s">
        <v>172</v>
      </c>
      <c r="G270" s="60"/>
      <c r="H270" s="60"/>
      <c r="I270" s="60"/>
      <c r="J270" s="60"/>
      <c r="K270" s="60"/>
      <c r="L270" s="60"/>
      <c r="M270" s="61">
        <v>72205496.989999995</v>
      </c>
      <c r="N270" s="101"/>
      <c r="O270" s="101"/>
      <c r="P270" s="50"/>
      <c r="Q270" s="50"/>
    </row>
    <row r="271" spans="3:17" s="28" customFormat="1" ht="12" customHeight="1" x14ac:dyDescent="0.2">
      <c r="C271" s="50"/>
      <c r="D271" s="50"/>
      <c r="E271" s="50"/>
      <c r="F271" s="60" t="s">
        <v>173</v>
      </c>
      <c r="G271" s="60"/>
      <c r="H271" s="60"/>
      <c r="I271" s="60"/>
      <c r="J271" s="60"/>
      <c r="K271" s="60"/>
      <c r="L271" s="60"/>
      <c r="M271" s="61">
        <v>71350406.109999999</v>
      </c>
      <c r="N271" s="101"/>
      <c r="O271" s="101"/>
      <c r="P271" s="50"/>
      <c r="Q271" s="50"/>
    </row>
    <row r="272" spans="3:17" s="28" customFormat="1" ht="12" customHeight="1" x14ac:dyDescent="0.2">
      <c r="C272" s="50"/>
      <c r="D272" s="50"/>
      <c r="E272" s="50"/>
      <c r="F272" s="60" t="s">
        <v>174</v>
      </c>
      <c r="G272" s="60"/>
      <c r="H272" s="60"/>
      <c r="I272" s="60"/>
      <c r="J272" s="60"/>
      <c r="K272" s="60"/>
      <c r="L272" s="60"/>
      <c r="M272" s="61">
        <v>71350406.109999999</v>
      </c>
      <c r="N272" s="101"/>
      <c r="O272" s="101"/>
      <c r="P272" s="50"/>
      <c r="Q272" s="50"/>
    </row>
    <row r="274" spans="2:17" ht="12" customHeight="1" x14ac:dyDescent="0.2">
      <c r="B274" s="56" t="s">
        <v>175</v>
      </c>
      <c r="C274" s="56"/>
      <c r="D274" s="56"/>
      <c r="E274" s="56"/>
      <c r="F274" s="56"/>
      <c r="G274" s="56"/>
      <c r="H274" s="56"/>
      <c r="I274" s="56"/>
      <c r="J274" s="56"/>
      <c r="K274" s="56"/>
      <c r="L274" s="56"/>
      <c r="M274" s="56"/>
      <c r="N274" s="56"/>
      <c r="O274" s="56"/>
      <c r="P274" s="56"/>
      <c r="Q274" s="56"/>
    </row>
    <row r="276" spans="2:17" ht="12" customHeight="1" x14ac:dyDescent="0.2">
      <c r="C276" s="39" t="s">
        <v>119</v>
      </c>
      <c r="D276" s="40" t="s">
        <v>176</v>
      </c>
    </row>
    <row r="277" spans="2:17" ht="74.25" customHeight="1" x14ac:dyDescent="0.2">
      <c r="D277" s="151" t="s">
        <v>177</v>
      </c>
      <c r="E277" s="151"/>
      <c r="F277" s="151"/>
      <c r="G277" s="151"/>
      <c r="H277" s="151"/>
      <c r="I277" s="151"/>
      <c r="J277" s="151"/>
      <c r="K277" s="151"/>
      <c r="L277" s="151"/>
      <c r="M277" s="151"/>
      <c r="N277" s="151"/>
      <c r="O277" s="151"/>
      <c r="P277" s="151"/>
      <c r="Q277" s="151"/>
    </row>
    <row r="279" spans="2:17" ht="12" customHeight="1" x14ac:dyDescent="0.2">
      <c r="C279" s="39" t="s">
        <v>178</v>
      </c>
      <c r="D279" s="40" t="s">
        <v>179</v>
      </c>
    </row>
    <row r="281" spans="2:17" ht="27.75" customHeight="1" x14ac:dyDescent="0.2">
      <c r="D281" s="151" t="s">
        <v>180</v>
      </c>
      <c r="E281" s="151"/>
      <c r="F281" s="151"/>
      <c r="G281" s="151"/>
      <c r="H281" s="151"/>
      <c r="I281" s="151"/>
      <c r="J281" s="151"/>
      <c r="K281" s="151"/>
      <c r="L281" s="151"/>
      <c r="M281" s="151"/>
      <c r="N281" s="151"/>
      <c r="O281" s="151"/>
      <c r="P281" s="151"/>
      <c r="Q281" s="151"/>
    </row>
    <row r="283" spans="2:17" ht="12" customHeight="1" x14ac:dyDescent="0.2">
      <c r="C283" s="39" t="s">
        <v>181</v>
      </c>
      <c r="D283" s="40" t="s">
        <v>182</v>
      </c>
    </row>
    <row r="285" spans="2:17" ht="42" customHeight="1" x14ac:dyDescent="0.2">
      <c r="C285" s="152" t="s">
        <v>183</v>
      </c>
      <c r="D285" s="152"/>
      <c r="E285" s="152"/>
      <c r="F285" s="152"/>
      <c r="G285" s="152"/>
      <c r="H285" s="152"/>
      <c r="I285" s="152"/>
      <c r="J285" s="152"/>
      <c r="K285" s="152"/>
      <c r="L285" s="152"/>
      <c r="M285" s="152"/>
      <c r="N285" s="152"/>
      <c r="O285" s="152"/>
      <c r="P285" s="152"/>
      <c r="Q285" s="152"/>
    </row>
    <row r="286" spans="2:17" ht="12" customHeight="1" x14ac:dyDescent="0.2">
      <c r="C286" s="38"/>
    </row>
    <row r="287" spans="2:17" ht="12" customHeight="1" x14ac:dyDescent="0.2">
      <c r="C287" s="39" t="s">
        <v>184</v>
      </c>
      <c r="D287" s="40" t="s">
        <v>185</v>
      </c>
    </row>
    <row r="288" spans="2:17" ht="12" customHeight="1" x14ac:dyDescent="0.2">
      <c r="C288" s="39"/>
      <c r="D288" s="40"/>
    </row>
    <row r="289" spans="3:18" ht="27" customHeight="1" x14ac:dyDescent="0.2">
      <c r="C289" s="151" t="s">
        <v>186</v>
      </c>
      <c r="D289" s="151"/>
      <c r="E289" s="151"/>
      <c r="F289" s="151"/>
      <c r="G289" s="151"/>
      <c r="H289" s="151"/>
      <c r="I289" s="151"/>
      <c r="J289" s="151"/>
      <c r="K289" s="151"/>
      <c r="L289" s="151"/>
      <c r="M289" s="151"/>
      <c r="N289" s="151"/>
      <c r="O289" s="151"/>
      <c r="P289" s="151"/>
      <c r="Q289" s="151"/>
      <c r="R289" s="9"/>
    </row>
    <row r="290" spans="3:18" ht="12" customHeight="1" x14ac:dyDescent="0.2">
      <c r="C290" s="38"/>
    </row>
    <row r="291" spans="3:18" ht="12" customHeight="1" x14ac:dyDescent="0.2">
      <c r="C291" s="39" t="s">
        <v>187</v>
      </c>
      <c r="D291" s="40" t="s">
        <v>188</v>
      </c>
    </row>
    <row r="293" spans="3:18" ht="27" customHeight="1" x14ac:dyDescent="0.2">
      <c r="C293" s="152" t="s">
        <v>189</v>
      </c>
      <c r="D293" s="152"/>
      <c r="E293" s="152"/>
      <c r="F293" s="152"/>
      <c r="G293" s="152"/>
      <c r="H293" s="152"/>
      <c r="I293" s="152"/>
      <c r="J293" s="152"/>
      <c r="K293" s="152"/>
      <c r="L293" s="152"/>
      <c r="M293" s="152"/>
      <c r="N293" s="152"/>
      <c r="O293" s="152"/>
      <c r="P293" s="152"/>
      <c r="Q293" s="152"/>
    </row>
    <row r="295" spans="3:18" ht="12" customHeight="1" x14ac:dyDescent="0.2">
      <c r="C295" s="39" t="s">
        <v>190</v>
      </c>
      <c r="D295" s="40" t="s">
        <v>191</v>
      </c>
    </row>
    <row r="296" spans="3:18" ht="12" customHeight="1" x14ac:dyDescent="0.2">
      <c r="C296" s="39"/>
      <c r="D296" s="40"/>
    </row>
    <row r="297" spans="3:18" ht="28.5" customHeight="1" x14ac:dyDescent="0.2">
      <c r="C297" s="150" t="s">
        <v>192</v>
      </c>
      <c r="D297" s="150"/>
      <c r="E297" s="150"/>
      <c r="F297" s="150"/>
      <c r="G297" s="150"/>
      <c r="H297" s="150"/>
      <c r="I297" s="150"/>
      <c r="J297" s="150"/>
      <c r="K297" s="150"/>
      <c r="L297" s="150"/>
      <c r="M297" s="150"/>
      <c r="N297" s="150"/>
      <c r="O297" s="150"/>
      <c r="P297" s="150"/>
      <c r="Q297" s="150"/>
    </row>
    <row r="298" spans="3:18" ht="30" customHeight="1" x14ac:dyDescent="0.2">
      <c r="C298" s="151" t="s">
        <v>193</v>
      </c>
      <c r="D298" s="151"/>
      <c r="E298" s="151"/>
      <c r="F298" s="151"/>
      <c r="G298" s="151"/>
      <c r="H298" s="151"/>
      <c r="I298" s="151"/>
      <c r="J298" s="151"/>
      <c r="K298" s="151"/>
      <c r="L298" s="151"/>
      <c r="M298" s="151"/>
      <c r="N298" s="151"/>
      <c r="O298" s="151"/>
      <c r="P298" s="151"/>
      <c r="Q298" s="151"/>
    </row>
    <row r="299" spans="3:18" ht="18.75" customHeight="1" x14ac:dyDescent="0.2">
      <c r="C299" s="151" t="s">
        <v>194</v>
      </c>
      <c r="D299" s="151"/>
      <c r="E299" s="151"/>
      <c r="F299" s="151"/>
      <c r="G299" s="151"/>
      <c r="H299" s="151"/>
      <c r="I299" s="151"/>
      <c r="J299" s="151"/>
      <c r="K299" s="151"/>
      <c r="L299" s="151"/>
      <c r="M299" s="151"/>
      <c r="N299" s="151"/>
      <c r="O299" s="151"/>
      <c r="P299" s="151"/>
      <c r="Q299" s="151"/>
    </row>
    <row r="300" spans="3:18" ht="54.75" customHeight="1" x14ac:dyDescent="0.2">
      <c r="C300" s="151" t="s">
        <v>195</v>
      </c>
      <c r="D300" s="151"/>
      <c r="E300" s="151"/>
      <c r="F300" s="151"/>
      <c r="G300" s="151"/>
      <c r="H300" s="151"/>
      <c r="I300" s="151"/>
      <c r="J300" s="151"/>
      <c r="K300" s="151"/>
      <c r="L300" s="151"/>
      <c r="M300" s="151"/>
      <c r="N300" s="151"/>
      <c r="O300" s="151"/>
      <c r="P300" s="151"/>
      <c r="Q300" s="151"/>
    </row>
    <row r="301" spans="3:18" ht="63.75" customHeight="1" x14ac:dyDescent="0.2">
      <c r="C301" s="151" t="s">
        <v>196</v>
      </c>
      <c r="D301" s="151"/>
      <c r="E301" s="151"/>
      <c r="F301" s="151"/>
      <c r="G301" s="151"/>
      <c r="H301" s="151"/>
      <c r="I301" s="151"/>
      <c r="J301" s="151"/>
      <c r="K301" s="151"/>
      <c r="L301" s="151"/>
      <c r="M301" s="151"/>
      <c r="N301" s="151"/>
      <c r="O301" s="151"/>
      <c r="P301" s="151"/>
      <c r="Q301" s="151"/>
    </row>
    <row r="302" spans="3:18" ht="30" customHeight="1" x14ac:dyDescent="0.2">
      <c r="C302" s="151" t="s">
        <v>197</v>
      </c>
      <c r="D302" s="151"/>
      <c r="E302" s="151"/>
      <c r="F302" s="151"/>
      <c r="G302" s="151"/>
      <c r="H302" s="151"/>
      <c r="I302" s="151"/>
      <c r="J302" s="151"/>
      <c r="K302" s="151"/>
      <c r="L302" s="151"/>
      <c r="M302" s="151"/>
      <c r="N302" s="151"/>
      <c r="O302" s="151"/>
      <c r="P302" s="151"/>
      <c r="Q302" s="151"/>
    </row>
    <row r="303" spans="3:18" ht="10.5" customHeight="1" x14ac:dyDescent="0.2">
      <c r="C303" s="44"/>
      <c r="D303" s="44"/>
      <c r="E303" s="44"/>
      <c r="F303" s="44"/>
      <c r="G303" s="44"/>
      <c r="H303" s="44"/>
      <c r="I303" s="44"/>
      <c r="J303" s="44"/>
      <c r="K303" s="44"/>
      <c r="L303" s="44"/>
      <c r="M303" s="44"/>
      <c r="N303" s="44"/>
      <c r="O303" s="44"/>
      <c r="P303" s="44"/>
      <c r="Q303" s="44"/>
    </row>
    <row r="304" spans="3:18" ht="12" customHeight="1" x14ac:dyDescent="0.2">
      <c r="C304" s="39" t="s">
        <v>198</v>
      </c>
      <c r="D304" s="40" t="s">
        <v>199</v>
      </c>
    </row>
    <row r="305" spans="1:17" ht="12" customHeight="1" x14ac:dyDescent="0.2">
      <c r="C305" s="53" t="s">
        <v>200</v>
      </c>
      <c r="D305" s="40"/>
    </row>
    <row r="307" spans="1:17" ht="12" customHeight="1" x14ac:dyDescent="0.2">
      <c r="A307" s="43"/>
      <c r="C307" s="39" t="s">
        <v>201</v>
      </c>
      <c r="D307" s="40" t="s">
        <v>202</v>
      </c>
    </row>
    <row r="308" spans="1:17" ht="12" customHeight="1" x14ac:dyDescent="0.2">
      <c r="C308" s="39"/>
      <c r="D308" s="40"/>
    </row>
    <row r="309" spans="1:17" ht="12" customHeight="1" x14ac:dyDescent="0.2">
      <c r="C309" s="51"/>
      <c r="D309" s="50"/>
      <c r="E309" s="50"/>
      <c r="F309" s="50"/>
      <c r="G309" s="50"/>
      <c r="H309" s="50"/>
      <c r="I309" s="50"/>
      <c r="J309" s="50"/>
      <c r="K309" s="50"/>
      <c r="L309" s="50"/>
      <c r="M309" s="50"/>
      <c r="N309" s="50"/>
      <c r="O309" s="50"/>
      <c r="P309" s="50"/>
      <c r="Q309" s="50"/>
    </row>
    <row r="310" spans="1:17" ht="12" customHeight="1" x14ac:dyDescent="0.2">
      <c r="C310" s="50"/>
      <c r="D310" s="51"/>
      <c r="E310" s="50"/>
      <c r="F310" s="50"/>
      <c r="G310" s="50"/>
      <c r="H310" s="50"/>
      <c r="I310" s="50"/>
      <c r="J310" s="50"/>
      <c r="K310" s="50"/>
      <c r="L310" s="50"/>
      <c r="M310" s="50"/>
      <c r="N310" s="50"/>
      <c r="O310" s="50"/>
      <c r="P310" s="50"/>
      <c r="Q310" s="50"/>
    </row>
    <row r="311" spans="1:17" ht="12" customHeight="1" x14ac:dyDescent="0.2">
      <c r="C311" s="50"/>
      <c r="D311" s="51"/>
      <c r="E311" s="50"/>
      <c r="F311" s="50"/>
      <c r="G311" s="50"/>
      <c r="H311" s="50"/>
      <c r="I311" s="50"/>
      <c r="J311" s="50"/>
      <c r="K311" s="50"/>
      <c r="L311" s="50"/>
      <c r="M311" s="50"/>
      <c r="N311" s="50"/>
      <c r="O311" s="50"/>
      <c r="P311" s="50"/>
      <c r="Q311" s="50"/>
    </row>
    <row r="312" spans="1:17" ht="12" customHeight="1" x14ac:dyDescent="0.2">
      <c r="C312" s="50"/>
      <c r="D312" s="51"/>
      <c r="E312" s="50"/>
      <c r="F312" s="50"/>
      <c r="G312" s="50"/>
      <c r="H312" s="50"/>
      <c r="I312" s="50"/>
      <c r="J312" s="50"/>
      <c r="K312" s="50"/>
      <c r="L312" s="50"/>
      <c r="M312" s="50"/>
      <c r="N312" s="50"/>
      <c r="O312" s="50"/>
      <c r="P312" s="50"/>
      <c r="Q312" s="50"/>
    </row>
    <row r="313" spans="1:17" ht="12" customHeight="1" x14ac:dyDescent="0.2">
      <c r="C313" s="50"/>
      <c r="D313" s="51"/>
      <c r="E313" s="50"/>
      <c r="F313" s="50"/>
      <c r="G313" s="50"/>
      <c r="H313" s="50"/>
      <c r="I313" s="50"/>
      <c r="J313" s="50"/>
      <c r="K313" s="50"/>
      <c r="L313" s="50"/>
      <c r="M313" s="50"/>
      <c r="N313" s="50"/>
      <c r="O313" s="50"/>
      <c r="P313" s="50"/>
      <c r="Q313" s="50"/>
    </row>
    <row r="314" spans="1:17" ht="12" customHeight="1" x14ac:dyDescent="0.2">
      <c r="C314" s="50"/>
      <c r="D314" s="51"/>
      <c r="E314" s="50"/>
      <c r="F314" s="50"/>
      <c r="G314" s="50"/>
      <c r="H314" s="50"/>
      <c r="I314" s="50"/>
      <c r="J314" s="50"/>
      <c r="K314" s="50"/>
      <c r="L314" s="50"/>
      <c r="M314" s="50"/>
      <c r="N314" s="50"/>
      <c r="O314" s="50"/>
      <c r="P314" s="50"/>
      <c r="Q314" s="50"/>
    </row>
    <row r="315" spans="1:17" ht="12" customHeight="1" x14ac:dyDescent="0.2">
      <c r="C315" s="50"/>
      <c r="D315" s="51"/>
      <c r="E315" s="153"/>
      <c r="F315" s="153"/>
      <c r="G315" s="153"/>
      <c r="H315" s="153"/>
      <c r="I315" s="153"/>
      <c r="J315" s="153"/>
      <c r="K315" s="153"/>
      <c r="L315" s="153"/>
      <c r="M315" s="153"/>
      <c r="N315" s="153"/>
      <c r="O315" s="153"/>
      <c r="P315" s="153"/>
      <c r="Q315" s="153"/>
    </row>
    <row r="316" spans="1:17" ht="12" customHeight="1" x14ac:dyDescent="0.2">
      <c r="C316" s="50"/>
      <c r="D316" s="51"/>
      <c r="E316" s="153"/>
      <c r="F316" s="153"/>
      <c r="G316" s="153"/>
      <c r="H316" s="153"/>
      <c r="I316" s="153"/>
      <c r="J316" s="153"/>
      <c r="K316" s="153"/>
      <c r="L316" s="153"/>
      <c r="M316" s="153"/>
      <c r="N316" s="153"/>
      <c r="O316" s="153"/>
      <c r="P316" s="153"/>
      <c r="Q316" s="153"/>
    </row>
    <row r="317" spans="1:17" ht="12" customHeight="1" x14ac:dyDescent="0.2">
      <c r="C317" s="50"/>
      <c r="D317" s="51"/>
      <c r="E317" s="50"/>
      <c r="F317" s="50"/>
      <c r="G317" s="50"/>
      <c r="H317" s="50"/>
      <c r="I317" s="50"/>
      <c r="J317" s="50"/>
      <c r="K317" s="50"/>
      <c r="L317" s="50"/>
      <c r="M317" s="50"/>
      <c r="N317" s="50"/>
      <c r="O317" s="50"/>
      <c r="P317" s="50"/>
      <c r="Q317" s="50"/>
    </row>
    <row r="318" spans="1:17" ht="12" customHeight="1" x14ac:dyDescent="0.2">
      <c r="C318" s="50"/>
      <c r="D318" s="51"/>
      <c r="E318" s="50"/>
      <c r="F318" s="50"/>
      <c r="G318" s="50"/>
      <c r="H318" s="50"/>
      <c r="I318" s="50"/>
      <c r="J318" s="50"/>
      <c r="K318" s="50"/>
      <c r="L318" s="50"/>
      <c r="M318" s="50"/>
      <c r="N318" s="50"/>
      <c r="O318" s="50"/>
      <c r="P318" s="50"/>
      <c r="Q318" s="50"/>
    </row>
    <row r="319" spans="1:17" ht="12" customHeight="1" x14ac:dyDescent="0.2">
      <c r="C319" s="50"/>
      <c r="D319" s="50"/>
      <c r="E319" s="50"/>
      <c r="F319" s="50"/>
      <c r="G319" s="50"/>
      <c r="H319" s="50"/>
      <c r="I319" s="50"/>
      <c r="J319" s="50"/>
      <c r="K319" s="50"/>
      <c r="L319" s="50"/>
      <c r="M319" s="50"/>
      <c r="N319" s="50"/>
      <c r="O319" s="50"/>
      <c r="P319" s="50"/>
      <c r="Q319" s="50"/>
    </row>
    <row r="320" spans="1:17" ht="12" customHeight="1" x14ac:dyDescent="0.2">
      <c r="C320" s="50"/>
      <c r="D320" s="51"/>
      <c r="E320" s="50"/>
      <c r="F320" s="50"/>
      <c r="G320" s="50"/>
      <c r="H320" s="50"/>
      <c r="I320" s="50"/>
      <c r="J320" s="50"/>
      <c r="K320" s="50"/>
      <c r="L320" s="50"/>
      <c r="M320" s="50"/>
      <c r="N320" s="50"/>
      <c r="O320" s="50"/>
      <c r="P320" s="50"/>
      <c r="Q320" s="50"/>
    </row>
    <row r="321" spans="3:17" ht="12" customHeight="1" x14ac:dyDescent="0.2">
      <c r="C321" s="50"/>
      <c r="D321" s="51"/>
      <c r="E321" s="50"/>
      <c r="F321" s="50"/>
      <c r="G321" s="50"/>
      <c r="H321" s="50"/>
      <c r="I321" s="50"/>
      <c r="J321" s="50"/>
      <c r="K321" s="50"/>
      <c r="L321" s="50"/>
      <c r="M321" s="50"/>
      <c r="N321" s="50"/>
      <c r="O321" s="50"/>
      <c r="P321" s="50"/>
      <c r="Q321" s="50"/>
    </row>
    <row r="322" spans="3:17" ht="12" customHeight="1" x14ac:dyDescent="0.2">
      <c r="C322" s="50"/>
      <c r="D322" s="51"/>
      <c r="E322" s="50"/>
      <c r="F322" s="50"/>
      <c r="G322" s="50"/>
      <c r="H322" s="50"/>
      <c r="I322" s="50"/>
      <c r="J322" s="50"/>
      <c r="K322" s="50"/>
      <c r="L322" s="50"/>
      <c r="M322" s="50"/>
      <c r="N322" s="50"/>
      <c r="O322" s="50"/>
      <c r="P322" s="50"/>
      <c r="Q322" s="50"/>
    </row>
    <row r="323" spans="3:17" ht="12" customHeight="1" x14ac:dyDescent="0.2">
      <c r="C323" s="50"/>
      <c r="D323" s="51"/>
      <c r="E323" s="50"/>
      <c r="F323" s="50"/>
      <c r="G323" s="50"/>
      <c r="H323" s="50"/>
      <c r="I323" s="50"/>
      <c r="J323" s="50"/>
      <c r="K323" s="50"/>
      <c r="L323" s="50"/>
      <c r="M323" s="50"/>
      <c r="N323" s="50"/>
      <c r="O323" s="50"/>
      <c r="P323" s="50"/>
      <c r="Q323" s="50"/>
    </row>
    <row r="324" spans="3:17" ht="12" customHeight="1" x14ac:dyDescent="0.2">
      <c r="C324" s="50"/>
      <c r="D324" s="51"/>
      <c r="E324" s="50"/>
      <c r="F324" s="50"/>
      <c r="G324" s="50"/>
      <c r="H324" s="50"/>
      <c r="I324" s="50"/>
      <c r="J324" s="50"/>
      <c r="K324" s="50"/>
      <c r="L324" s="50"/>
      <c r="M324" s="50"/>
      <c r="N324" s="50"/>
      <c r="O324" s="50"/>
      <c r="P324" s="50"/>
      <c r="Q324" s="50"/>
    </row>
    <row r="326" spans="3:17" ht="12" customHeight="1" x14ac:dyDescent="0.2">
      <c r="C326" s="39" t="s">
        <v>203</v>
      </c>
      <c r="D326" s="40" t="s">
        <v>204</v>
      </c>
    </row>
    <row r="327" spans="3:17" ht="12" customHeight="1" x14ac:dyDescent="0.2">
      <c r="C327" s="53" t="s">
        <v>205</v>
      </c>
      <c r="D327" s="40"/>
    </row>
    <row r="328" spans="3:17" ht="12" customHeight="1" x14ac:dyDescent="0.2">
      <c r="C328" s="28"/>
      <c r="D328" s="28"/>
      <c r="E328" s="28"/>
      <c r="F328" s="28"/>
      <c r="G328" s="28"/>
      <c r="H328" s="28"/>
      <c r="I328" s="28"/>
      <c r="J328" s="28"/>
      <c r="K328" s="28"/>
      <c r="L328" s="28"/>
      <c r="M328" s="28"/>
      <c r="N328" s="28"/>
      <c r="O328" s="28"/>
      <c r="P328" s="28"/>
      <c r="Q328" s="28"/>
    </row>
    <row r="329" spans="3:17" ht="12" customHeight="1" x14ac:dyDescent="0.2">
      <c r="C329" s="39" t="s">
        <v>206</v>
      </c>
      <c r="D329" s="40" t="s">
        <v>207</v>
      </c>
    </row>
    <row r="330" spans="3:17" ht="12" customHeight="1" x14ac:dyDescent="0.2">
      <c r="C330" s="39"/>
      <c r="D330" s="40"/>
    </row>
    <row r="331" spans="3:17" ht="12" customHeight="1" x14ac:dyDescent="0.2">
      <c r="C331" s="39"/>
      <c r="D331" s="58" t="s">
        <v>8</v>
      </c>
      <c r="E331" s="58"/>
      <c r="F331" s="58"/>
      <c r="G331" s="58"/>
      <c r="H331" s="58"/>
      <c r="I331" s="58"/>
      <c r="J331" s="58"/>
      <c r="K331" s="74" t="s">
        <v>208</v>
      </c>
      <c r="L331" s="75"/>
      <c r="M331" s="76"/>
    </row>
    <row r="332" spans="3:17" ht="12" customHeight="1" x14ac:dyDescent="0.2">
      <c r="C332" s="39"/>
      <c r="D332" s="60" t="s">
        <v>209</v>
      </c>
      <c r="E332" s="60"/>
      <c r="F332" s="60"/>
      <c r="G332" s="60"/>
      <c r="H332" s="60"/>
      <c r="I332" s="60"/>
      <c r="J332" s="60"/>
      <c r="K332" s="61">
        <v>5069622.4000000004</v>
      </c>
      <c r="L332" s="101"/>
      <c r="M332" s="101"/>
    </row>
    <row r="333" spans="3:17" ht="12" customHeight="1" x14ac:dyDescent="0.2">
      <c r="D333" s="60" t="s">
        <v>210</v>
      </c>
      <c r="E333" s="60"/>
      <c r="F333" s="60"/>
      <c r="G333" s="60"/>
      <c r="H333" s="60"/>
      <c r="I333" s="60"/>
      <c r="J333" s="60"/>
      <c r="K333" s="61">
        <v>67135874.590000004</v>
      </c>
      <c r="L333" s="101"/>
      <c r="M333" s="101"/>
    </row>
    <row r="334" spans="3:17" ht="12" customHeight="1" x14ac:dyDescent="0.2">
      <c r="D334" s="60" t="s">
        <v>105</v>
      </c>
      <c r="E334" s="60"/>
      <c r="F334" s="60"/>
      <c r="G334" s="60"/>
      <c r="H334" s="60"/>
      <c r="I334" s="60"/>
      <c r="J334" s="60"/>
      <c r="K334" s="61">
        <f>SUM(K332:M333)</f>
        <v>72205496.99000001</v>
      </c>
      <c r="L334" s="101"/>
      <c r="M334" s="101"/>
    </row>
    <row r="335" spans="3:17" ht="12" customHeight="1" x14ac:dyDescent="0.2">
      <c r="D335" s="45"/>
      <c r="E335" s="45"/>
      <c r="F335" s="45"/>
      <c r="G335" s="45"/>
      <c r="H335" s="45"/>
      <c r="I335" s="45"/>
      <c r="J335" s="45"/>
      <c r="K335" s="46"/>
      <c r="L335" s="21"/>
      <c r="M335" s="21"/>
    </row>
    <row r="336" spans="3:17" ht="12" customHeight="1" x14ac:dyDescent="0.2">
      <c r="C336" s="39" t="s">
        <v>211</v>
      </c>
      <c r="D336" s="40" t="s">
        <v>212</v>
      </c>
    </row>
    <row r="337" spans="3:13" ht="12" customHeight="1" x14ac:dyDescent="0.2">
      <c r="C337" s="53" t="s">
        <v>213</v>
      </c>
      <c r="D337" s="40"/>
    </row>
    <row r="338" spans="3:13" ht="12" customHeight="1" x14ac:dyDescent="0.2">
      <c r="C338" s="39"/>
      <c r="D338" s="40"/>
    </row>
    <row r="339" spans="3:13" ht="12" customHeight="1" x14ac:dyDescent="0.2">
      <c r="C339" s="39"/>
      <c r="D339" s="60" t="s">
        <v>214</v>
      </c>
      <c r="E339" s="60"/>
      <c r="F339" s="60"/>
      <c r="G339" s="60"/>
      <c r="H339" s="60"/>
      <c r="I339" s="60"/>
      <c r="J339" s="60"/>
      <c r="K339" s="61">
        <v>24052779.550000001</v>
      </c>
      <c r="L339" s="101"/>
      <c r="M339" s="101"/>
    </row>
    <row r="341" spans="3:13" ht="12" customHeight="1" x14ac:dyDescent="0.2">
      <c r="C341" s="39" t="s">
        <v>215</v>
      </c>
      <c r="D341" s="40" t="s">
        <v>216</v>
      </c>
    </row>
    <row r="342" spans="3:13" ht="12" customHeight="1" x14ac:dyDescent="0.2">
      <c r="D342" s="2" t="s">
        <v>217</v>
      </c>
    </row>
    <row r="343" spans="3:13" ht="12" customHeight="1" x14ac:dyDescent="0.2">
      <c r="C343" s="39" t="s">
        <v>218</v>
      </c>
      <c r="D343" s="40" t="s">
        <v>219</v>
      </c>
    </row>
    <row r="344" spans="3:13" ht="12" customHeight="1" x14ac:dyDescent="0.2">
      <c r="C344" s="39"/>
      <c r="D344" s="2" t="s">
        <v>220</v>
      </c>
    </row>
    <row r="345" spans="3:13" ht="12" customHeight="1" x14ac:dyDescent="0.2">
      <c r="C345" s="39"/>
      <c r="D345" s="2" t="s">
        <v>221</v>
      </c>
    </row>
    <row r="346" spans="3:13" ht="12" customHeight="1" x14ac:dyDescent="0.2">
      <c r="D346" s="2" t="s">
        <v>222</v>
      </c>
    </row>
    <row r="347" spans="3:13" ht="12" customHeight="1" x14ac:dyDescent="0.2">
      <c r="D347" s="2" t="s">
        <v>223</v>
      </c>
    </row>
    <row r="348" spans="3:13" ht="12" customHeight="1" x14ac:dyDescent="0.2">
      <c r="C348" s="39" t="s">
        <v>224</v>
      </c>
      <c r="D348" s="40" t="s">
        <v>225</v>
      </c>
    </row>
    <row r="349" spans="3:13" ht="12" customHeight="1" x14ac:dyDescent="0.2">
      <c r="C349" s="39"/>
      <c r="D349" s="2" t="s">
        <v>226</v>
      </c>
    </row>
    <row r="350" spans="3:13" ht="12" customHeight="1" x14ac:dyDescent="0.2">
      <c r="C350" s="39" t="s">
        <v>227</v>
      </c>
      <c r="D350" s="40" t="s">
        <v>228</v>
      </c>
    </row>
    <row r="351" spans="3:13" ht="12" customHeight="1" x14ac:dyDescent="0.2">
      <c r="D351" s="2" t="s">
        <v>229</v>
      </c>
    </row>
    <row r="352" spans="3:13" ht="12" customHeight="1" x14ac:dyDescent="0.2">
      <c r="C352" s="39" t="s">
        <v>230</v>
      </c>
      <c r="D352" s="40" t="s">
        <v>231</v>
      </c>
    </row>
    <row r="353" spans="3:19" ht="12" customHeight="1" x14ac:dyDescent="0.2">
      <c r="C353" s="39"/>
      <c r="D353" s="2" t="s">
        <v>232</v>
      </c>
    </row>
    <row r="354" spans="3:19" ht="12" customHeight="1" x14ac:dyDescent="0.2">
      <c r="C354" s="39" t="s">
        <v>233</v>
      </c>
      <c r="D354" s="40" t="s">
        <v>234</v>
      </c>
    </row>
    <row r="355" spans="3:19" ht="12" customHeight="1" x14ac:dyDescent="0.2">
      <c r="C355" s="39"/>
      <c r="D355" s="2" t="s">
        <v>235</v>
      </c>
      <c r="S355" s="2" t="s">
        <v>236</v>
      </c>
    </row>
  </sheetData>
  <mergeCells count="330">
    <mergeCell ref="D334:J334"/>
    <mergeCell ref="K334:M334"/>
    <mergeCell ref="D339:J339"/>
    <mergeCell ref="K339:M339"/>
    <mergeCell ref="E315:Q316"/>
    <mergeCell ref="D331:J331"/>
    <mergeCell ref="K331:M331"/>
    <mergeCell ref="D332:J332"/>
    <mergeCell ref="K332:M332"/>
    <mergeCell ref="D333:J333"/>
    <mergeCell ref="K333:M333"/>
    <mergeCell ref="C297:Q297"/>
    <mergeCell ref="C298:Q298"/>
    <mergeCell ref="C299:Q299"/>
    <mergeCell ref="C300:Q300"/>
    <mergeCell ref="C301:Q301"/>
    <mergeCell ref="C302:Q302"/>
    <mergeCell ref="B274:Q274"/>
    <mergeCell ref="D277:Q277"/>
    <mergeCell ref="D281:Q281"/>
    <mergeCell ref="C285:Q285"/>
    <mergeCell ref="C289:Q289"/>
    <mergeCell ref="C293:Q293"/>
    <mergeCell ref="F270:L270"/>
    <mergeCell ref="M270:O270"/>
    <mergeCell ref="F271:L271"/>
    <mergeCell ref="M271:O271"/>
    <mergeCell ref="F272:L272"/>
    <mergeCell ref="M272:O272"/>
    <mergeCell ref="F266:O266"/>
    <mergeCell ref="F267:L267"/>
    <mergeCell ref="M267:O267"/>
    <mergeCell ref="F268:L268"/>
    <mergeCell ref="M268:O268"/>
    <mergeCell ref="F269:L269"/>
    <mergeCell ref="M269:O269"/>
    <mergeCell ref="F263:L263"/>
    <mergeCell ref="M263:O263"/>
    <mergeCell ref="F264:L264"/>
    <mergeCell ref="M264:O264"/>
    <mergeCell ref="F265:L265"/>
    <mergeCell ref="M265:O265"/>
    <mergeCell ref="F253:L253"/>
    <mergeCell ref="M253:O253"/>
    <mergeCell ref="F260:L260"/>
    <mergeCell ref="M260:O260"/>
    <mergeCell ref="F261:O261"/>
    <mergeCell ref="F262:L262"/>
    <mergeCell ref="M262:O262"/>
    <mergeCell ref="F250:L250"/>
    <mergeCell ref="M250:O250"/>
    <mergeCell ref="F251:L251"/>
    <mergeCell ref="M251:O251"/>
    <mergeCell ref="F252:L252"/>
    <mergeCell ref="M252:O252"/>
    <mergeCell ref="F247:L247"/>
    <mergeCell ref="M247:O247"/>
    <mergeCell ref="F248:L248"/>
    <mergeCell ref="M248:O248"/>
    <mergeCell ref="F249:L249"/>
    <mergeCell ref="M249:O249"/>
    <mergeCell ref="B224:Q224"/>
    <mergeCell ref="C225:Q227"/>
    <mergeCell ref="E234:Q234"/>
    <mergeCell ref="E238:Q238"/>
    <mergeCell ref="E244:Q244"/>
    <mergeCell ref="F246:L246"/>
    <mergeCell ref="M246:O246"/>
    <mergeCell ref="F219:L219"/>
    <mergeCell ref="M219:O219"/>
    <mergeCell ref="F220:L220"/>
    <mergeCell ref="M220:O220"/>
    <mergeCell ref="F221:L221"/>
    <mergeCell ref="M221:O221"/>
    <mergeCell ref="F216:L216"/>
    <mergeCell ref="M216:O216"/>
    <mergeCell ref="F217:L217"/>
    <mergeCell ref="M217:O217"/>
    <mergeCell ref="F218:L218"/>
    <mergeCell ref="M218:O218"/>
    <mergeCell ref="F213:L213"/>
    <mergeCell ref="M213:O213"/>
    <mergeCell ref="F214:L214"/>
    <mergeCell ref="M214:O214"/>
    <mergeCell ref="F215:L215"/>
    <mergeCell ref="M215:O215"/>
    <mergeCell ref="F209:L209"/>
    <mergeCell ref="M209:O209"/>
    <mergeCell ref="F211:L211"/>
    <mergeCell ref="M211:O211"/>
    <mergeCell ref="F212:L212"/>
    <mergeCell ref="M212:O212"/>
    <mergeCell ref="F206:L206"/>
    <mergeCell ref="M206:O206"/>
    <mergeCell ref="F207:L207"/>
    <mergeCell ref="M207:O207"/>
    <mergeCell ref="F208:L208"/>
    <mergeCell ref="M208:O208"/>
    <mergeCell ref="D201:I201"/>
    <mergeCell ref="J201:L201"/>
    <mergeCell ref="M201:O201"/>
    <mergeCell ref="D203:Q203"/>
    <mergeCell ref="F205:L205"/>
    <mergeCell ref="M205:O205"/>
    <mergeCell ref="D199:I199"/>
    <mergeCell ref="J199:L199"/>
    <mergeCell ref="M199:O199"/>
    <mergeCell ref="D200:I200"/>
    <mergeCell ref="J200:L200"/>
    <mergeCell ref="M200:O200"/>
    <mergeCell ref="D197:I197"/>
    <mergeCell ref="J197:L197"/>
    <mergeCell ref="M197:O197"/>
    <mergeCell ref="D198:I198"/>
    <mergeCell ref="J198:L198"/>
    <mergeCell ref="M198:O198"/>
    <mergeCell ref="D188:Q189"/>
    <mergeCell ref="D193:Q193"/>
    <mergeCell ref="D195:I195"/>
    <mergeCell ref="J195:L195"/>
    <mergeCell ref="M195:O195"/>
    <mergeCell ref="D196:I196"/>
    <mergeCell ref="J196:L196"/>
    <mergeCell ref="M196:O196"/>
    <mergeCell ref="F182:L182"/>
    <mergeCell ref="M182:O182"/>
    <mergeCell ref="F183:L183"/>
    <mergeCell ref="M183:O183"/>
    <mergeCell ref="F184:L184"/>
    <mergeCell ref="M184:O184"/>
    <mergeCell ref="D175:P175"/>
    <mergeCell ref="F179:L179"/>
    <mergeCell ref="M179:O179"/>
    <mergeCell ref="F180:L180"/>
    <mergeCell ref="M180:O180"/>
    <mergeCell ref="F181:L181"/>
    <mergeCell ref="M181:O181"/>
    <mergeCell ref="D172:N172"/>
    <mergeCell ref="O172:P172"/>
    <mergeCell ref="D173:N173"/>
    <mergeCell ref="O173:P173"/>
    <mergeCell ref="D174:N174"/>
    <mergeCell ref="O174:P174"/>
    <mergeCell ref="D169:N169"/>
    <mergeCell ref="O169:P169"/>
    <mergeCell ref="D170:N170"/>
    <mergeCell ref="O170:P170"/>
    <mergeCell ref="D171:N171"/>
    <mergeCell ref="O171:P171"/>
    <mergeCell ref="E163:M163"/>
    <mergeCell ref="N163:P163"/>
    <mergeCell ref="E164:M164"/>
    <mergeCell ref="N164:P164"/>
    <mergeCell ref="E165:M165"/>
    <mergeCell ref="N165:P165"/>
    <mergeCell ref="E160:M160"/>
    <mergeCell ref="N160:P160"/>
    <mergeCell ref="E161:M161"/>
    <mergeCell ref="N161:P161"/>
    <mergeCell ref="E162:M162"/>
    <mergeCell ref="N162:P162"/>
    <mergeCell ref="E152:M152"/>
    <mergeCell ref="N152:P152"/>
    <mergeCell ref="E153:M153"/>
    <mergeCell ref="N153:P153"/>
    <mergeCell ref="E154:M154"/>
    <mergeCell ref="N154:P154"/>
    <mergeCell ref="D126:Q126"/>
    <mergeCell ref="D130:Q130"/>
    <mergeCell ref="D134:Q134"/>
    <mergeCell ref="D138:Q138"/>
    <mergeCell ref="D142:Q142"/>
    <mergeCell ref="D145:Q145"/>
    <mergeCell ref="E119:M119"/>
    <mergeCell ref="N119:P119"/>
    <mergeCell ref="E120:M120"/>
    <mergeCell ref="N120:P120"/>
    <mergeCell ref="N121:P121"/>
    <mergeCell ref="E122:M122"/>
    <mergeCell ref="N122:P122"/>
    <mergeCell ref="E116:M116"/>
    <mergeCell ref="N116:P116"/>
    <mergeCell ref="E117:M117"/>
    <mergeCell ref="N117:P117"/>
    <mergeCell ref="E118:M118"/>
    <mergeCell ref="N118:P118"/>
    <mergeCell ref="F109:I109"/>
    <mergeCell ref="J109:L109"/>
    <mergeCell ref="M109:O109"/>
    <mergeCell ref="F110:I110"/>
    <mergeCell ref="J110:L110"/>
    <mergeCell ref="M110:O110"/>
    <mergeCell ref="D103:Q105"/>
    <mergeCell ref="F107:I107"/>
    <mergeCell ref="J107:L107"/>
    <mergeCell ref="M107:O107"/>
    <mergeCell ref="F108:I108"/>
    <mergeCell ref="J108:L108"/>
    <mergeCell ref="M108:O108"/>
    <mergeCell ref="E99:J99"/>
    <mergeCell ref="K99:M99"/>
    <mergeCell ref="N99:P99"/>
    <mergeCell ref="E100:J100"/>
    <mergeCell ref="K100:M100"/>
    <mergeCell ref="N100:P100"/>
    <mergeCell ref="E97:J97"/>
    <mergeCell ref="K97:M97"/>
    <mergeCell ref="N97:P97"/>
    <mergeCell ref="E98:J98"/>
    <mergeCell ref="K98:M98"/>
    <mergeCell ref="N98:P98"/>
    <mergeCell ref="E91:J91"/>
    <mergeCell ref="K91:M91"/>
    <mergeCell ref="N91:P91"/>
    <mergeCell ref="E92:J92"/>
    <mergeCell ref="K92:M92"/>
    <mergeCell ref="N92:P92"/>
    <mergeCell ref="E89:J89"/>
    <mergeCell ref="K89:M89"/>
    <mergeCell ref="N89:P89"/>
    <mergeCell ref="E90:J90"/>
    <mergeCell ref="K90:M90"/>
    <mergeCell ref="N90:P90"/>
    <mergeCell ref="E87:J87"/>
    <mergeCell ref="K87:M87"/>
    <mergeCell ref="N87:P87"/>
    <mergeCell ref="E88:J88"/>
    <mergeCell ref="K88:M88"/>
    <mergeCell ref="N88:P88"/>
    <mergeCell ref="E85:J85"/>
    <mergeCell ref="K85:M85"/>
    <mergeCell ref="N85:P85"/>
    <mergeCell ref="E86:J86"/>
    <mergeCell ref="K86:M86"/>
    <mergeCell ref="N86:P86"/>
    <mergeCell ref="E83:J83"/>
    <mergeCell ref="K83:M83"/>
    <mergeCell ref="N83:P83"/>
    <mergeCell ref="E84:J84"/>
    <mergeCell ref="K84:M84"/>
    <mergeCell ref="N84:P84"/>
    <mergeCell ref="E81:J81"/>
    <mergeCell ref="K81:M81"/>
    <mergeCell ref="N81:P81"/>
    <mergeCell ref="E82:J82"/>
    <mergeCell ref="K82:M82"/>
    <mergeCell ref="N82:P82"/>
    <mergeCell ref="D74:K74"/>
    <mergeCell ref="L74:N74"/>
    <mergeCell ref="O74:Q74"/>
    <mergeCell ref="E80:J80"/>
    <mergeCell ref="K80:M80"/>
    <mergeCell ref="N80:P80"/>
    <mergeCell ref="D72:K72"/>
    <mergeCell ref="L72:N72"/>
    <mergeCell ref="O72:Q72"/>
    <mergeCell ref="D73:K73"/>
    <mergeCell ref="L73:N73"/>
    <mergeCell ref="O73:Q73"/>
    <mergeCell ref="F49:H49"/>
    <mergeCell ref="I49:K49"/>
    <mergeCell ref="L49:N49"/>
    <mergeCell ref="D53:Q53"/>
    <mergeCell ref="D57:Q58"/>
    <mergeCell ref="D71:K71"/>
    <mergeCell ref="L71:N71"/>
    <mergeCell ref="O71:Q71"/>
    <mergeCell ref="F47:H47"/>
    <mergeCell ref="I47:K47"/>
    <mergeCell ref="L47:N47"/>
    <mergeCell ref="F48:H48"/>
    <mergeCell ref="I48:K48"/>
    <mergeCell ref="L48:N48"/>
    <mergeCell ref="D42:J42"/>
    <mergeCell ref="K42:M42"/>
    <mergeCell ref="N42:P42"/>
    <mergeCell ref="F46:H46"/>
    <mergeCell ref="I46:K46"/>
    <mergeCell ref="L46:N46"/>
    <mergeCell ref="D40:J40"/>
    <mergeCell ref="K40:M40"/>
    <mergeCell ref="N40:P40"/>
    <mergeCell ref="D41:J41"/>
    <mergeCell ref="K41:M41"/>
    <mergeCell ref="N41:P41"/>
    <mergeCell ref="G31:K31"/>
    <mergeCell ref="L31:N31"/>
    <mergeCell ref="D38:J38"/>
    <mergeCell ref="K38:M38"/>
    <mergeCell ref="N38:P38"/>
    <mergeCell ref="D39:J39"/>
    <mergeCell ref="K39:M39"/>
    <mergeCell ref="N39:P39"/>
    <mergeCell ref="D27:Q27"/>
    <mergeCell ref="G28:K28"/>
    <mergeCell ref="L28:N28"/>
    <mergeCell ref="G29:K29"/>
    <mergeCell ref="L29:N29"/>
    <mergeCell ref="G30:K30"/>
    <mergeCell ref="L30:N30"/>
    <mergeCell ref="G22:K22"/>
    <mergeCell ref="L22:N22"/>
    <mergeCell ref="G23:K23"/>
    <mergeCell ref="L23:N23"/>
    <mergeCell ref="G24:K24"/>
    <mergeCell ref="L24:N24"/>
    <mergeCell ref="E15:J15"/>
    <mergeCell ref="K15:M15"/>
    <mergeCell ref="N15:P15"/>
    <mergeCell ref="D17:Q17"/>
    <mergeCell ref="G21:K21"/>
    <mergeCell ref="L21:N21"/>
    <mergeCell ref="E14:J14"/>
    <mergeCell ref="K14:M14"/>
    <mergeCell ref="N14:P14"/>
    <mergeCell ref="E11:J11"/>
    <mergeCell ref="K11:M11"/>
    <mergeCell ref="N11:P11"/>
    <mergeCell ref="E12:J12"/>
    <mergeCell ref="K12:M12"/>
    <mergeCell ref="N12:P12"/>
    <mergeCell ref="B1:Q1"/>
    <mergeCell ref="B2:Q2"/>
    <mergeCell ref="D6:Q6"/>
    <mergeCell ref="E10:J10"/>
    <mergeCell ref="K10:M10"/>
    <mergeCell ref="N10:P10"/>
    <mergeCell ref="E13:J13"/>
    <mergeCell ref="K13:M13"/>
    <mergeCell ref="N13:P13"/>
  </mergeCells>
  <printOptions horizontalCentered="1" verticalCentered="1"/>
  <pageMargins left="0.6692913385826772" right="0.62992125984251968" top="1.1811023622047245" bottom="1.1811023622047245" header="0.31496062992125984" footer="0.31496062992125984"/>
  <pageSetup scale="34" fitToHeight="0" orientation="landscape" r:id="rId1"/>
  <headerFooter>
    <oddHeader>&amp;L&amp;G&amp;C&amp;"Arial,Negrita"&amp;12INSTITUTO DEL ARTESANO MICHOACANO&amp;14
&amp;11ESTADO DE MICHOACÁN DE OCAMPO&amp;14
&amp;10NOTAS A LOS ESTADOS FINANCIEROS&amp;R&amp;"Arial,Normal"&amp;7Fecha    &amp;D    
Hora de impresión     &amp;T</oddHeader>
    <oddFooter>&amp;L&amp;"Arial,Normal"&amp;8ELABORÓ:
L.C.F. KARINA GUTIÉRREZ RAMÍREZ.
JEFA DEL DEPARTAMENTO DE CONTABILIDAD&amp;C&amp;"Arial,Normal"&amp;P / &amp;N&amp;R&amp;"Arial,Normal"&amp;8AUTORIZÓ:
LIC. ERNESTO PAZ TELLEZ
DELEGADO ADMINISTRATIVO</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2024-04-16T17:45:09Z</cp:lastPrinted>
  <dcterms:created xsi:type="dcterms:W3CDTF">2024-04-15T21:58:41Z</dcterms:created>
  <dcterms:modified xsi:type="dcterms:W3CDTF">2024-04-16T17:45:32Z</dcterms:modified>
</cp:coreProperties>
</file>